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Helpdesk\Desktop\"/>
    </mc:Choice>
  </mc:AlternateContent>
  <xr:revisionPtr revIDLastSave="0" documentId="8_{2F2B7E42-8ADA-4F06-8045-E48B77E0DB1F}" xr6:coauthVersionLast="47" xr6:coauthVersionMax="47" xr10:uidLastSave="{00000000-0000-0000-0000-000000000000}"/>
  <bookViews>
    <workbookView xWindow="-98" yWindow="-98" windowWidth="28996" windowHeight="15796" xr2:uid="{A96B3A47-5CBA-EE4E-8DE8-3C4B0E693BC0}"/>
  </bookViews>
  <sheets>
    <sheet name="Intro and Codes" sheetId="7" r:id="rId1"/>
    <sheet name="All CRI values AIR 2019" sheetId="31" r:id="rId2"/>
    <sheet name="CRI_2" sheetId="38" r:id="rId3"/>
    <sheet name="CRI_13" sheetId="32" r:id="rId4"/>
    <sheet name="CRI_14" sheetId="33" r:id="rId5"/>
    <sheet name="CRI_15" sheetId="34" r:id="rId6"/>
    <sheet name="CRI_18" sheetId="35" r:id="rId7"/>
    <sheet name="CRI_19" sheetId="36" r:id="rId8"/>
  </sheets>
  <definedNames>
    <definedName name="_xlnm._FilterDatabase" localSheetId="1" hidden="1">'All CRI values AIR 2019'!$A$1:$I$785</definedName>
    <definedName name="_xlnm._FilterDatabase" localSheetId="3" hidden="1">CRI_13!$A$1:$I$113</definedName>
    <definedName name="_xlnm._FilterDatabase" localSheetId="4" hidden="1">CRI_14!$A$1:$I$113</definedName>
    <definedName name="_xlnm._FilterDatabase" localSheetId="5" hidden="1">CRI_15!$A$1:$I$113</definedName>
    <definedName name="_xlnm._FilterDatabase" localSheetId="6" hidden="1">CRI_18!$A$1:$I$113</definedName>
    <definedName name="_xlnm._FilterDatabase" localSheetId="7" hidden="1">CRI_19!$A$1:$I$112</definedName>
    <definedName name="_xlnm._FilterDatabase" localSheetId="2" hidden="1">CRI_2!$A$1:$J$225</definedName>
    <definedName name="_xlnm._FilterDatabase" localSheetId="0" hidden="1">'Intro and Codes'!$A$6:$C$14</definedName>
    <definedName name="_xlnm.Print_Area" localSheetId="0">'Intro and Codes'!$A$1:$B$10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38" i="31" l="1"/>
  <c r="D738" i="31"/>
  <c r="E528" i="31"/>
  <c r="E626" i="31"/>
  <c r="E514" i="31"/>
  <c r="D325" i="31"/>
  <c r="E318" i="31"/>
  <c r="E234" i="31"/>
  <c r="D185" i="31"/>
  <c r="D143" i="31"/>
  <c r="E3" i="31"/>
</calcChain>
</file>

<file path=xl/sharedStrings.xml><?xml version="1.0" encoding="utf-8"?>
<sst xmlns="http://schemas.openxmlformats.org/spreadsheetml/2006/main" count="10799" uniqueCount="512">
  <si>
    <t>R13: Increase in efficiency of water use in agriculture in RDP supported projects (focus area 5A)*</t>
  </si>
  <si>
    <t>R14: Increase in efficiency of energy use in agriculture and food-processing in RDP supported projects (focus area 5B)*</t>
  </si>
  <si>
    <t>R15: Renewable energy produced from supported projects (focus area 5C)*</t>
  </si>
  <si>
    <t>R18: Reduced emissions of methane and nitrous oxide (focus area 5D)*</t>
  </si>
  <si>
    <t>R19: Reduced ammonia emissions (focus area 5D)*</t>
  </si>
  <si>
    <t>AT - AT</t>
  </si>
  <si>
    <t>BE - FLANDERS</t>
  </si>
  <si>
    <t>BE - WALLONIA</t>
  </si>
  <si>
    <t>BG - BG</t>
  </si>
  <si>
    <t>CY - CY</t>
  </si>
  <si>
    <t>CZ - CZ</t>
  </si>
  <si>
    <t>DE - BADEN-WURTTEMBERG</t>
  </si>
  <si>
    <t>DE - BAYERN</t>
  </si>
  <si>
    <t>DE - BRANDENBURG/BERLIN</t>
  </si>
  <si>
    <t>DE - HESSEN</t>
  </si>
  <si>
    <t>DE - MECKLENBURG-VORPOMMERN</t>
  </si>
  <si>
    <t>DE - NIEDERSACH./BREMEN</t>
  </si>
  <si>
    <t>DE - NORDRHEIN-WESTFALEN</t>
  </si>
  <si>
    <t>DE - RHEINLAND-PFALZ</t>
  </si>
  <si>
    <t>DE - SAARLAND</t>
  </si>
  <si>
    <t xml:space="preserve">DE - SACHSEN </t>
  </si>
  <si>
    <t>DE - SACHSEN-ANHALT</t>
  </si>
  <si>
    <t>DE - SCHLESWIG-HOLSTEIN</t>
  </si>
  <si>
    <t>DE - THURINGEN</t>
  </si>
  <si>
    <t>DK - DK</t>
  </si>
  <si>
    <t>EE - EE</t>
  </si>
  <si>
    <t>ES - ES national programme</t>
  </si>
  <si>
    <t>ES - ANDALUCIA</t>
  </si>
  <si>
    <t>ES - ARAGON</t>
  </si>
  <si>
    <t>ES - ASTURIAS</t>
  </si>
  <si>
    <t>ES - I BALEARES</t>
  </si>
  <si>
    <t>ES - I CANARIAS</t>
  </si>
  <si>
    <t>ES - CANTABRIA</t>
  </si>
  <si>
    <t>ES - CASTILLA-MANCHA</t>
  </si>
  <si>
    <t>ES - CASTILLA- LEON</t>
  </si>
  <si>
    <t>ES - CATALUNA</t>
  </si>
  <si>
    <t>ES - EXTREMADURA</t>
  </si>
  <si>
    <t>ES - GALICIA</t>
  </si>
  <si>
    <t>ES - MADRID</t>
  </si>
  <si>
    <t>ES - MURCIA</t>
  </si>
  <si>
    <t>ES - NAVARRA</t>
  </si>
  <si>
    <t>ES - PAIS VASCO</t>
  </si>
  <si>
    <t>FR - PAYS DE LA LOIRE</t>
  </si>
  <si>
    <t>ES - VALENCIA</t>
  </si>
  <si>
    <t>FI - FI Mainland</t>
  </si>
  <si>
    <t>FI -  ÂLAND ISLANDS</t>
  </si>
  <si>
    <t xml:space="preserve">FR - FR National Programme </t>
  </si>
  <si>
    <t>FR - GUADELOUPE</t>
  </si>
  <si>
    <t>FR - MARTINIQUE</t>
  </si>
  <si>
    <t>FR - GUYANE</t>
  </si>
  <si>
    <t>FR - REUNION</t>
  </si>
  <si>
    <t>FR - MAYOTTE</t>
  </si>
  <si>
    <t>FR - ILE-DE-France</t>
  </si>
  <si>
    <t>FR - CHAMPAGNE-ARDENNE</t>
  </si>
  <si>
    <t>FR - PICARDIE</t>
  </si>
  <si>
    <t>FR - HAUTE-NORMANDIE</t>
  </si>
  <si>
    <t>FR - CENTRE</t>
  </si>
  <si>
    <t>FR - BASSE-NORMANDIE</t>
  </si>
  <si>
    <t>FR - BOURGOGNE</t>
  </si>
  <si>
    <t>FR - NORD-PAS-DE-CALAIS</t>
  </si>
  <si>
    <t>FR - LORRAINE</t>
  </si>
  <si>
    <t>FR - ALSACE</t>
  </si>
  <si>
    <t>FR - FRANCHE-COMTE</t>
  </si>
  <si>
    <t>FR - PACA</t>
  </si>
  <si>
    <t>FR - BRETAGNE</t>
  </si>
  <si>
    <t>FR - POITOU-CHARENTES</t>
  </si>
  <si>
    <t>FR - AQUITAINE</t>
  </si>
  <si>
    <t>FR - MIDI-PYRENEES</t>
  </si>
  <si>
    <t>FR - LIMOUSIN</t>
  </si>
  <si>
    <t>FR - RHONE-ALPES</t>
  </si>
  <si>
    <t>FR - AUVERGNE</t>
  </si>
  <si>
    <t>FR - LANGUEDOC-ROUSSILLON</t>
  </si>
  <si>
    <t>HU - HU</t>
  </si>
  <si>
    <t>FR - CORSE</t>
  </si>
  <si>
    <t>GR - GR</t>
  </si>
  <si>
    <t>HR - HR</t>
  </si>
  <si>
    <t>IT - MARCHE</t>
  </si>
  <si>
    <t>IE - IE</t>
  </si>
  <si>
    <t>IT - IT National programme</t>
  </si>
  <si>
    <t>IT - ABRUZZO</t>
  </si>
  <si>
    <t>IT - Provincia Autonoma di BOLZANO</t>
  </si>
  <si>
    <t>IT - EMILIA ROMAGNA</t>
  </si>
  <si>
    <t>IT - FRIULI VENEZIA GIULIA</t>
  </si>
  <si>
    <t>IT - LAZIO</t>
  </si>
  <si>
    <t>IT - LIGURIA</t>
  </si>
  <si>
    <t>IT - LOMBARDIA</t>
  </si>
  <si>
    <t>IT - SARDEGNA</t>
  </si>
  <si>
    <t>IT - PIEMONTE</t>
  </si>
  <si>
    <t>IT - TOSCANA</t>
  </si>
  <si>
    <t>IT - Provincia Autonoma di TRENTO</t>
  </si>
  <si>
    <t>PT - PT (Mainland)</t>
  </si>
  <si>
    <t>IT - VALLE D'AOSTA</t>
  </si>
  <si>
    <t>IT - VENETO</t>
  </si>
  <si>
    <t>IT - MOLISE</t>
  </si>
  <si>
    <t>RO - RO</t>
  </si>
  <si>
    <t>IT - BASILICATA</t>
  </si>
  <si>
    <t>IT - CALABRIA</t>
  </si>
  <si>
    <t>IT - CAMPANIA</t>
  </si>
  <si>
    <t>IT - PUGLIA</t>
  </si>
  <si>
    <t>IT - SICILIA</t>
  </si>
  <si>
    <t>LT - LT</t>
  </si>
  <si>
    <t>LU - LU</t>
  </si>
  <si>
    <t>LV - LV</t>
  </si>
  <si>
    <t>MT - MT</t>
  </si>
  <si>
    <t>NL - NL</t>
  </si>
  <si>
    <t>PL - PL</t>
  </si>
  <si>
    <t>PT - ACORES</t>
  </si>
  <si>
    <t>SI - SI</t>
  </si>
  <si>
    <t>PT - MADEIRA</t>
  </si>
  <si>
    <t>ES - LA RIOJA</t>
  </si>
  <si>
    <t>SE - SE</t>
  </si>
  <si>
    <t>IT - UMBRIA</t>
  </si>
  <si>
    <t>SK - SK</t>
  </si>
  <si>
    <t>UK - ENGLAND</t>
  </si>
  <si>
    <t>UK - NORTHERN IRELAND</t>
  </si>
  <si>
    <t>UK - SCOTLAND</t>
  </si>
  <si>
    <t>UK - WALES</t>
  </si>
  <si>
    <t>RDP NAME</t>
  </si>
  <si>
    <t>N/V</t>
  </si>
  <si>
    <t>N/M</t>
  </si>
  <si>
    <t>RESULT_INDICATOR_NAME</t>
  </si>
  <si>
    <t>N/I/F</t>
  </si>
  <si>
    <t>Unit of measurement in fiche</t>
  </si>
  <si>
    <t>Change in m3 water used / standard unit of output</t>
  </si>
  <si>
    <t>T.O.E</t>
  </si>
  <si>
    <t>Low uptake. Not calculated.
No measures with secondary and LEADER contribution programmed.</t>
  </si>
  <si>
    <t>Tonnes of CO2 equivalent</t>
  </si>
  <si>
    <t xml:space="preserve">No measures with primary, secondary and LEADER contribution programmed. </t>
  </si>
  <si>
    <t>Tonnes of ammonia</t>
  </si>
  <si>
    <t>No measures with primary and LEADER contribution programmed.
Although the R15 result is 0, the projects approved in the execution phase up to the evaluation date foresee reaching a value of 710.75 T.O.E / year.</t>
  </si>
  <si>
    <t>Measures with primary contribution relate to training. 
Low uptake of measures with secondary contributions. 
Qualitative assessment of LEADER contributions.</t>
  </si>
  <si>
    <t>No quantitative assessment of primary contributions. No measures with secondary contribution programmed. Qualitative assessment of LEADER contributions.</t>
  </si>
  <si>
    <t>Low uptake. No value calculated. Qualitative assessment of primary measures. Secondary and LEADER contributions flagged in the RDP, but no information available in the AIR 2019.</t>
  </si>
  <si>
    <t>Qualitative assessment of measures with primary contributions considering that it is to early to calculate results. Data for calculation will be available in the ex post.
Secondary and LEADER contributions flagged in the RDP, but no information available in the AIR 2019.</t>
  </si>
  <si>
    <t>Data are not available for quantitative assessment. Qualitative assessment of primary contributions provided in answer. 
Secondary and LEADER contributions flagged in the RDP, but no information available in the AIR 2019.</t>
  </si>
  <si>
    <t>No measures with primary and LEADER contribution. Secondary contributions flagged in the RDP, but no information available in the AIR 2019.</t>
  </si>
  <si>
    <t>Data are not available for quantitative assessment of primary, secondary and LEADER contributions.</t>
  </si>
  <si>
    <t>Data are not available for quantitative assessment of primary and secondary contributions.
No LEADER contributions programmed.</t>
  </si>
  <si>
    <t>Measures with primary contribution relate to training. 
No quantitative assessment of secondary contributions.
No LEADER contributions programmed.</t>
  </si>
  <si>
    <t>Data are not available for quantitative assessment. Qualitative assessment of primary contributions provided in answer. 
No measures with secondary and LEADER contribution programmed.</t>
  </si>
  <si>
    <t>Low uptake. No value calculated. Qualitative assessment of primary measures.
No measures with secondary and LEADER contribution programmed.</t>
  </si>
  <si>
    <t>Low uptake. No value calculated. Qualitative assessment of primary measures.
No measures with secondary  and LEADER contribution programmed.</t>
  </si>
  <si>
    <t>Measures with primary contribution relate to training. 
Qualitative assessment of secondary contribution. Values of savings of energy in kWh per year for specific projects are given in the answer in the AIR 2019.
No LEADER contributions programmed.</t>
  </si>
  <si>
    <t>Low uptake. No value calculated. Qualitative assessment of the situation based on context indicators. 
Secondary and LEADER contributions flagged in the RDP, but no information available in the AIR 2019.</t>
  </si>
  <si>
    <t>Low uptake. No value calculated. Qualitative assessment of primary measures.
Secondary contributions flagged in the RDP, but no information available in the AIR 2019.
Qualitative assessment of LEADER contributions.</t>
  </si>
  <si>
    <t>Data are not available for quantitative assessment of primary contributions.
Secondary and LEADER contributions flagged in the RDP, but no information available in the AIR 2019.</t>
  </si>
  <si>
    <t>No quantitative assessment done due to the low uptake of measures with primary contributions. Qualitative explanation indicates that no contributions are expected because no investment is expected.
Secondary and LEADER contributions flagged in the RDP, but no information available in the AIR 2019.</t>
  </si>
  <si>
    <t>No quantitative assessment done due to the low uptake of measures with primary contributions. It is expected to be able to measure achievements in the future.
Secondary contributions flagged in the RDP, but no information available in the AIR 2019.
No LEADER contributions programmed.</t>
  </si>
  <si>
    <t>Qualitative assessment of measures with primary contributions considering that it is to early to calculate results. Data for calculation will be available in the ex post.
Secondary contributions flagged in the RDP, but no information available in the AIR 2019.
No LEADER contribution programmed.</t>
  </si>
  <si>
    <t>Data are not available for quantitative assessment of primary and secondary contributions. Qualitative assessment of primary and secondary contribution provided in answer.
No LEADER contribution programmed.</t>
  </si>
  <si>
    <t>Data are not available for quantitative assessment of primary and secondary contributions. 
Qualitative assessment of primary contribution provided in answer.
No LEADER contribution programmed.</t>
  </si>
  <si>
    <t>Data are not available for quantitative assessment. Qualitative assessment provided in answer.</t>
  </si>
  <si>
    <t>No measures with primary and secondary contribution programmed. 
Qualitative assessment of LEADER contributions.</t>
  </si>
  <si>
    <t>No measures with primary contribution programmed. 
Qualitative assessment of secondary and LEADER contributions.</t>
  </si>
  <si>
    <t>No measures with primary and secondary contribution programmed. 
LEADER contributions flagged in the RDP, but no information available in the AIR 2019.</t>
  </si>
  <si>
    <t>No quantitative assessment of primary contributions due to the low uptake. 
No secondary contribution programmed.
LEADER contributions flagged in the RDP, but no information available in the AIR 2019.</t>
  </si>
  <si>
    <t>Data are not available for quantitative assessment of primary contributions.
No secondary contribution programmed.
LEADER contributions flagged in the RDP, but no information available in the AIR 2019.</t>
  </si>
  <si>
    <t>No quantitative assessment of primary contributions. No measures with secondary contribution programmed. 
LEADER contributions flagged in the RDP, but no information available in the AIR 2019.</t>
  </si>
  <si>
    <t>Data are not available for quantitative assessment of primary contributions. Qualitative assessment of primary contribution provided in answer.
Secondary contributions flagged in the RDP, but no information available in the AIR 2019.
Qualitative assessment of LEADER contributions.</t>
  </si>
  <si>
    <t>No quantitative assessment of primary contributions due to the low uptake. 
Secondary contributions flagged in the RDP, but no information available in the AIR 2019.
No LEADER contribution programmed.</t>
  </si>
  <si>
    <t>No measures with primary contribution. 
Secondary contributions flagged in the RDP, but no quantitative assessment done due to the low uptake of respective measures.
LEADER contributions flagged in the RDP, but no information available in the AIR 2019.</t>
  </si>
  <si>
    <t>Measures with primary contribution relate to training. 
Qualitative assessment of secondary contribution.
LEADER contributions flagged in the RDP, but no information available in the AIR 2019.</t>
  </si>
  <si>
    <t xml:space="preserve">No quantitative assessment of primary contributions due to the low uptake. 
No measures with secondary and LEADER contribution programmed. </t>
  </si>
  <si>
    <t>No measures with primary contribution programmed. 
Secondary and LEADER contributions flagged in the RDP, but no information available in the AIR 2019.</t>
  </si>
  <si>
    <t xml:space="preserve">No quantitative assessment of primary contributions.
No measures with secondary and LEADER contribution programmed. </t>
  </si>
  <si>
    <t>Respective FAs are not part of the National Programme.</t>
  </si>
  <si>
    <t>Data are not available for quantitative assessment of primary contributions. Qualitative assessment provided in answer.
No quantitative assessment of measures with secondary contributions. 
No LEADER contribution programmed.</t>
  </si>
  <si>
    <t>Data are not available for quantitative assessment. Qualitative assessment of primary and secondary contributions provided in answer. 
No LEADER contributions programmed.</t>
  </si>
  <si>
    <t>No assessment is made on primary contributions. 
Secondary contributions flagged in the RDP, but no information available in the AIR 2019.
No LEADER contributions programmed.</t>
  </si>
  <si>
    <t xml:space="preserve">No measures with primary contribution programmed. 
Data are not available for quantitative assessment of secondary contributions. Qualitative assessment provided in answer.
Qualitative assessment of LEADER contributions.
</t>
  </si>
  <si>
    <t>Data are not available for quantitative assessment of primary and secondary contributions. Qualitative assessment provided in answer.
LEADER contributions flagged in the RDP, but no information available in the AIR 2019.</t>
  </si>
  <si>
    <t>Measures with primary and secondary contributions flagged in the RDP, but no information available in the AIR 2019.
No LEADER contributions programmed.</t>
  </si>
  <si>
    <t>No measures with primary contribution programmed. 
Data are not available for quantitative assessment of secondary contributions. Qualitative assessment provided in answer. 
LEADER contributions flagged in the RDP, but no information available in the AIR 2019.</t>
  </si>
  <si>
    <t>No measures with primary contribution programmed. 
Qualitative assessment of secondary contributions.
LEADER contributions flagged in the RDP, but no information available in the AIR 2019.</t>
  </si>
  <si>
    <t>Main value reported is  491, but no further explanation or calculation is provided.
Qualitative assessment of secondary contributions.
No measures with secondary and LEADER contribution programmed.</t>
  </si>
  <si>
    <t>Measures with primary contribution relate to studies. 
Qualitative assessment of secondary contribution. 
No LEADER contributions programmed.</t>
  </si>
  <si>
    <t>No measures with primary contribution programmed. 
Qualitative assessment of secondary contributions.
Values from LEADER contributions not calculated.</t>
  </si>
  <si>
    <t>No assessment is made on primary contributions. 
Secondary and LEADER contributions flagged in the RDP, but no information available in the AIR 2019.</t>
  </si>
  <si>
    <t xml:space="preserve">No measures with primary contribution programmed. 
Data are not available for quantitative assessment of secondary contributions.
LEADER contributions flagged in the RDP, but no information available in the AIR 2019.
</t>
  </si>
  <si>
    <t>No measures with primary contribution programmed. 
Values from secondary contributions not calculated.
LEADER contributions flagged in the RDP, but no information available in the AIR 2019.</t>
  </si>
  <si>
    <t>Data are not available for quantitative assessment of primary contributions.
Secondary contributions flagged in the RDP, but no information available in the AIR 2019.
LEADER contribution not programmed.</t>
  </si>
  <si>
    <t>No measures with primary and LEADER contributions programmed. 
Data are not available for quantitative assessment of secondary contributions.</t>
  </si>
  <si>
    <t>Main value: 0,179 m3 / standard output
No quantitative assessment of secondary contributions.
No LEADER contributions programmed.</t>
  </si>
  <si>
    <t>Main value: 72,30 T.O.E/per year. (includes values from secondary contributions).
LEADER contributions flagged in the RDP, but no information available in the AIR 2019.</t>
  </si>
  <si>
    <t xml:space="preserve">Main value: 1 343 T.O.E/per year. 
Secondary contributions flagged in the RDP, but no information available in the AIR 2019.
Values from LEADER contributions not calculated.
</t>
  </si>
  <si>
    <t>Main value: 84,5 T.O.E/per year. (includes values from secondary contributions).
No LEADER contributions programmed.</t>
  </si>
  <si>
    <t>Main value: 145 T.O.E/per year. (includes values from secondary contributions).
No LEADER contributions programmed.</t>
  </si>
  <si>
    <t>Main value: 721,4 tonnes NH3/ year.  (Includes values from secondary contributions).
No LEADER contribution programmed.</t>
  </si>
  <si>
    <t xml:space="preserve">No quantitative assessment of primary contributions. 
Secondary contributions: 1029 Tonnes of NH3/year.
LEADER contributions flagged in the RDP, but no information available in the AIR 2019.
</t>
  </si>
  <si>
    <t>The value reported for secondary contributions is 15 740 tonnes CO2eq / year.
No measures with primary and LEADER contribution programmed.</t>
  </si>
  <si>
    <t>Main value: 1 500 Tonnes of CO2 equivalent / year. (includes values from secondary contributions).
LEADER contributions flagged in the RDP, but no information available in the AIR 2019.</t>
  </si>
  <si>
    <t>Main value: 500 Tonnes of NH3 / year. (includes values from secondary contributions).
LEADER contributions flagged in the RDP, but no information available in the AIR 2019.</t>
  </si>
  <si>
    <t>Data are not available for quantitative assessment of primary and secondary contributions.
LEADER contributions flagged in the RDP, but no information available in the AIR 2019.</t>
  </si>
  <si>
    <t>Main value: 1 079 t NH3. (includes values from secondary contributions).
No LEADER contributions programmed.</t>
  </si>
  <si>
    <t>No quantitative assessment done due to the low uptake of measures with primary contributions.
Secondary and LEADER contributions flagged in the RDP, but no information available in the AIR 2019.</t>
  </si>
  <si>
    <t>Main value: reported in the AIR 2019 is 29 440 T.O.E. (includes values from secondary contributions).
LEADER contributions flagged in the RDP, but no information available in the AIR 2019.</t>
  </si>
  <si>
    <t>Main value: 2 160 tonnes NH3.  (Includes values from secondary contributions).
No LEADER contribution programmed.</t>
  </si>
  <si>
    <t>Main value: 130 tonnes of NH3 (0,13 Gg NH3 reported in the table)
No values from secondary contributions are calculated. 
No LEADER contribution programmed.</t>
  </si>
  <si>
    <t>Main value: 22 T.O.E
Secondary contributions flagged in the RDP, but no information available in the AIR 2019.
No LEADER contributions programmed.</t>
  </si>
  <si>
    <r>
      <t xml:space="preserve">No measures with primary and LEADER contributions programmed. 
The AIR reports a value for secondary contributions which is </t>
    </r>
    <r>
      <rPr>
        <b/>
        <sz val="10"/>
        <color rgb="FF000000"/>
        <rFont val="Arial"/>
        <family val="2"/>
      </rPr>
      <t>INCREASED</t>
    </r>
    <r>
      <rPr>
        <sz val="10"/>
        <color rgb="FF000000"/>
        <rFont val="Arial"/>
        <family val="2"/>
      </rPr>
      <t xml:space="preserve"> emissions  598 t CO2 equiv. </t>
    </r>
  </si>
  <si>
    <r>
      <t xml:space="preserve">No measures with primary and LEADER contributions programmed. 
The AIR reports a value for secondary contributions which is </t>
    </r>
    <r>
      <rPr>
        <b/>
        <sz val="10"/>
        <color rgb="FF000000"/>
        <rFont val="Arial"/>
        <family val="2"/>
      </rPr>
      <t>INCREASED</t>
    </r>
    <r>
      <rPr>
        <sz val="10"/>
        <color rgb="FF000000"/>
        <rFont val="Arial"/>
        <family val="2"/>
      </rPr>
      <t xml:space="preserve"> emissions  125 t NH3. </t>
    </r>
  </si>
  <si>
    <r>
      <t xml:space="preserve">No measures with primary and LEADER contribution programmed.
The value reported is 0,019 m3 / standard unit output </t>
    </r>
    <r>
      <rPr>
        <b/>
        <sz val="10"/>
        <color rgb="FF000000"/>
        <rFont val="Arial"/>
        <family val="2"/>
      </rPr>
      <t>expressed in 000 CZK</t>
    </r>
    <r>
      <rPr>
        <sz val="10"/>
        <color rgb="FF000000"/>
        <rFont val="Arial"/>
        <family val="2"/>
      </rPr>
      <t>.</t>
    </r>
  </si>
  <si>
    <t>According to the answer provided, the reported value (1 780 T.O.E) is based on measures with primary contributions.
No information on secondary contributions. (N/I/F)
No LEADER contributions programmed.</t>
  </si>
  <si>
    <t xml:space="preserve">No quantitative assessment of primary contributions and LEADER contributions due to the low uptake. 
No measures with secondary contribution programmed. </t>
  </si>
  <si>
    <t xml:space="preserve">Data are not available for quantitative assessment of primary and secondary contributions.
No measures with LEADER contribution programmed. </t>
  </si>
  <si>
    <t>Main value: 0,69 T.O.E.
No values from secondary contributions are calculated. 
No LEADER contribution programmed.</t>
  </si>
  <si>
    <t>The value reported for secondary contributions is 2 890 tonnes CO2eq / year (average for 2016 and 2017).
No measures with primary and LEADER contribution programmed.</t>
  </si>
  <si>
    <t>The value reported for secondary contributions is 83,5 tonnes of ammonia (2017).
No measures with primary and LEADER contribution programmed.</t>
  </si>
  <si>
    <t>Main value: 60,14 T.O.E 
Values from secondary contributions and LEADER contributions not calculated.</t>
  </si>
  <si>
    <t>Main value:  400,7 T.O.E/per year. (includes values from secondary contributions).
LEADER contributions flagged in the RDP, but no information available in the AIR 2019.</t>
  </si>
  <si>
    <t>No measures with primary and LEADER contribution. 
The value from secondary contributions: 738,90 Tonnes of CO2 equivalent.</t>
  </si>
  <si>
    <t>Main value not reported due to the low uptake. 
No measures with secondary and LEADER contribution programmed.</t>
  </si>
  <si>
    <r>
      <t>Main value: 26 550 tonnes</t>
    </r>
    <r>
      <rPr>
        <b/>
        <sz val="10"/>
        <color rgb="FF000000"/>
        <rFont val="Arial"/>
        <family val="2"/>
      </rPr>
      <t xml:space="preserve"> </t>
    </r>
    <r>
      <rPr>
        <sz val="10"/>
        <color rgb="FF000000"/>
        <rFont val="Arial"/>
        <family val="2"/>
      </rPr>
      <t>of CO2 equivalent.
Secondary contributions flagged in the RDP, but no information available in the AIR 2019.
No LEADER contributions programmed.</t>
    </r>
  </si>
  <si>
    <r>
      <t>Main value: 17 580 tonnes of</t>
    </r>
    <r>
      <rPr>
        <b/>
        <sz val="10"/>
        <color rgb="FF000000"/>
        <rFont val="Arial"/>
        <family val="2"/>
      </rPr>
      <t xml:space="preserve"> CO2 equivalent</t>
    </r>
    <r>
      <rPr>
        <sz val="10"/>
        <color rgb="FF000000"/>
        <rFont val="Arial"/>
        <family val="2"/>
      </rPr>
      <t>. 
Secondary contributions flagged in the RDP, but no information available in the AIR 2019.
No LEADER contributions programmed.</t>
    </r>
  </si>
  <si>
    <t>Main value: 1 700 tonnes of ammonia.
Secondary contributions flagged in the RDP, but no information available in the AIR 2019.
No LEADER contributions programmed.</t>
  </si>
  <si>
    <r>
      <t xml:space="preserve">No quantitative assessment of primary and secondary contributions due to the low uptake. 
Secondary contributions: 528 change in m3 water used </t>
    </r>
    <r>
      <rPr>
        <b/>
        <sz val="10"/>
        <color rgb="FF000000"/>
        <rFont val="Arial"/>
        <family val="2"/>
      </rPr>
      <t>/ ha / year (Proxy indicator)</t>
    </r>
    <r>
      <rPr>
        <sz val="10"/>
        <color rgb="FF000000"/>
        <rFont val="Arial"/>
        <family val="2"/>
      </rPr>
      <t xml:space="preserve">
LEADER contributions flagged in the RDP, but no information available in the AIR 2019.</t>
    </r>
  </si>
  <si>
    <r>
      <rPr>
        <b/>
        <sz val="10"/>
        <color rgb="FF000000"/>
        <rFont val="Arial"/>
        <family val="2"/>
      </rPr>
      <t xml:space="preserve">The value reported for secondary contributions is 467 m3 of water saved per hectar. (Proxy indicator)
</t>
    </r>
    <r>
      <rPr>
        <sz val="10"/>
        <color rgb="FF000000"/>
        <rFont val="Arial"/>
        <family val="2"/>
      </rPr>
      <t>No measures with primary and LEADER contribution.</t>
    </r>
  </si>
  <si>
    <t xml:space="preserve">The value reported for secondary contributions is 50 tonnes of CO2 equivalent.
No measures with primary and LEADER contributions programmed. </t>
  </si>
  <si>
    <t xml:space="preserve">The value reported for secondary contributions is 13,2 tonnes of ammonia.
No measures with primary and LEADER contributions programmed. </t>
  </si>
  <si>
    <t>No quantitative assessment of primary contributions. 
Secondary contributions: 471,40 T.O.E.
LEADER contributions flagged in the RDP, but no information available in the AIR 2019.</t>
  </si>
  <si>
    <t>No quantitative assessment of primary contributions. 
Secondary contributions: 29 884 Tonnes of CO2 equivalent.
LEADER contributions flagged in the RDP, but no information available in the AIR 2019.</t>
  </si>
  <si>
    <t>No quantitative assessment of primary contributions. 
Secondary contributions: 238 Tonnes of ammonia.
LEADER contributions flagged in the RDP, but no information available in the AIR 2019.</t>
  </si>
  <si>
    <t>No measures with primary and LEADER contribution. 
The value from secondary contributions: 17 580 Tonnes of CO2 equivalent.</t>
  </si>
  <si>
    <t>No measures with primary and LEADER contribution. 
The value from secondary contributions: 430 Tonnes of ammonia.</t>
  </si>
  <si>
    <r>
      <t xml:space="preserve">No measures with primary and LEADER contribution programmed.
</t>
    </r>
    <r>
      <rPr>
        <b/>
        <sz val="10"/>
        <color theme="1"/>
        <rFont val="Arial"/>
        <family val="2"/>
      </rPr>
      <t xml:space="preserve">For secondary contribution: value expressed as 190,75 T.O.E (No values per unit of output of this industry is available.)
</t>
    </r>
  </si>
  <si>
    <t xml:space="preserve">No quantitative assessment of primary contributions due to the low uptake. (Value entered by mistake)
No measures with secondary and LEADER contribution programmed. </t>
  </si>
  <si>
    <t>No quantitative assessment is made on primary contributions. 
Secondary and LEADER contributions flagged in the RDP, but no information available in the AIR 2019.</t>
  </si>
  <si>
    <t>No measures with primary contribution programmed.
Secondary contribution: 24,51 T.O.E
LEADER contribution: 1,43 T.O.E
The final (total) value is 25,94 T.O.E</t>
  </si>
  <si>
    <r>
      <t xml:space="preserve">No quantitative assessment of primary contributions due to the low uptake. 
The value reported for secondary contributions expressed as </t>
    </r>
    <r>
      <rPr>
        <b/>
        <sz val="10"/>
        <color theme="1"/>
        <rFont val="Arial"/>
        <family val="2"/>
      </rPr>
      <t>change in m3 water used per year is 11 397 215. (Proxy indicator)</t>
    </r>
    <r>
      <rPr>
        <sz val="10"/>
        <color theme="1"/>
        <rFont val="Arial"/>
        <family val="2"/>
      </rPr>
      <t xml:space="preserve">
No LEADER contribution programmed.</t>
    </r>
  </si>
  <si>
    <t>Main value: 1,93 T.O.E.
No values from secondary contributions are calculated. 
No LEADER contribution programmed.</t>
  </si>
  <si>
    <t xml:space="preserve">Main value: 730,30 tonnes of CO2 equivalent.
No values from secondary and LEADER contributions are calculated. </t>
  </si>
  <si>
    <t>Main value: 49,68 tonnes of ammonia (includes values from secondary and LEADER contributions).</t>
  </si>
  <si>
    <t>Main value: 20,71 T.O.E
No value provided for secondary contributions.
No LEADER contributions programmed</t>
  </si>
  <si>
    <t>No quantitative assessment of primary contributions.
Secondary contributions: 390 tonnes of ammonia
No LEADER contributions programmed</t>
  </si>
  <si>
    <t>Value for primary contribution is 0,000004169 T.O.E / standard unit of output. 
No secondary contribution programmed.
LEADER contributions flagged in the RDP, but no information available in the AIR 2019.</t>
  </si>
  <si>
    <t>Main value: change in 0,36 m3 water used  / standard unit of output.
Secondary contributions flagged in the RDP, but no information available in the AIR 2019.
No LEADER contributions programmed.</t>
  </si>
  <si>
    <t>No assessment is made on primary contributions.
Secondary contributions: 65 790 tonnes oc CO2 equivalent.
No LEADER contributions programmed.</t>
  </si>
  <si>
    <t>Main value: 100 tonnes of ammonia (Includes values from secondary contributions).
No LEADER contribution programmed.</t>
  </si>
  <si>
    <t>Main value: 21 860 tonnes of CO2 equivalent (Includes values from secondary contributions).
No LEADER contribution programmed.</t>
  </si>
  <si>
    <t>Secondary contributions reported: 0,0001154  T.O.E / standard unit of output (EUR).
No measures with primary and LEADER contribution programmed.</t>
  </si>
  <si>
    <t>Secondary contributions reported: 0,0000173 T.O.E / standard unit of output (EUR).
No measures with primary and LEADER contribution programmed.</t>
  </si>
  <si>
    <t>For secondary contributions: 3 660,04 Tonnes of CO2 equivalent. 
No measures with primary and LEADER contribution programmed.</t>
  </si>
  <si>
    <t>For secondary contributions: 94,45 Tonnes of ammonia.
No measures with primary and LEADER contribution programmed.</t>
  </si>
  <si>
    <t>Secondary contributions: 1 078 Tonnes of CO2 equivalent.
No measures with primary and LEADER contribution programmed.</t>
  </si>
  <si>
    <t>D/V</t>
  </si>
  <si>
    <t>No values reported from primary and secondary contributions due to the low uptake. 
Qualitative assessment of LEADER contributions.</t>
  </si>
  <si>
    <t>No values reported from primary and secondary contributions. 
No LEADER contributions programmed.</t>
  </si>
  <si>
    <t>No values reported due to the low uptake of measures with primary and secondary contributions. Qualitative assessment provided in the answer.
No LEADER contributions programmed.</t>
  </si>
  <si>
    <t>No values reported from primary and secondary contributions. 
No LEADER contribution programmed.</t>
  </si>
  <si>
    <t>No values reported from primary, secondary and LEADER contributions.</t>
  </si>
  <si>
    <t>Measures with primary contribution relate to training. 
No values reported from secondary contributions.
No LEADER contributions programmed.</t>
  </si>
  <si>
    <t>No values reported from primary and secondary contributions. 
LEADER contributions flagged in the RDP, but no information available in the AIR 2019.</t>
  </si>
  <si>
    <t>No values reported from primary and secondary contributions due to the low uptake. 
No LEADER contributions programmed.</t>
  </si>
  <si>
    <t xml:space="preserve">No values reported from primary and secondary contributions. 
LEADER is identified as potential aditional contributor. </t>
  </si>
  <si>
    <t>No values reported from primary and secondary contributions due to the low uptake. 
No LEADER contribution programmed.</t>
  </si>
  <si>
    <t>No values reported from primary and secondary contributions due to the low uptake. No value is provided but it is showed that emissions are growing in the sector in general.
LEADER contributions flagged in the RDP, but no information available in the AIR 2019.</t>
  </si>
  <si>
    <t>No values reported from measures with primary and secondary contributions. 
No LEADER contribution programmed.</t>
  </si>
  <si>
    <t>No values reported from  primary and secondary contributions. 
No LEADER contributions programmed.</t>
  </si>
  <si>
    <t xml:space="preserve">No values reported from primary contributions due to the low uptake. 
Qualitative assessment of secondary contributions.
No measures with LEADER contribution programmed. </t>
  </si>
  <si>
    <t>No values reported from primary, secondary and LEADER contributions due to the low uptake and limited availability of data.</t>
  </si>
  <si>
    <t>No values reported from primary, secondary and LEADER contributions due to the low uptake.</t>
  </si>
  <si>
    <t>No values reported from measures with primary and secondary contributions. 
No LEADER contributions programmed.</t>
  </si>
  <si>
    <t>No values reported from  measures with primary and secondary contributions. 
No LEADER contribution programmed.</t>
  </si>
  <si>
    <t>No values reported from primary contributions.
Data are not available for quantitative assessment of secondary contributions. 
No LEADER contribution programmed.</t>
  </si>
  <si>
    <t>No values reported from primary and secondary contributions due to the low uptake. 
Data are not available for quantitative assessment of LEADER contributions.</t>
  </si>
  <si>
    <t>No values reported from primary and secondary contributions due to the low uptake.
LEADER contributions flagged in the RDP, but no information available in the AIR 2019.</t>
  </si>
  <si>
    <t>No values reported from primary and secondary contributions provided in answer. 
LEADER contributions flagged in the RDP, but no information available in the AIR 2019.</t>
  </si>
  <si>
    <t>No measures with primary contribution programmed. 
No value reported for secondary and LEADER contributions.</t>
  </si>
  <si>
    <t>No measures with primary and LEADER contributions programmed. 
No value reported for secondary contributions.</t>
  </si>
  <si>
    <t>No measures with primary contribution programmed. 
No value reported for secondary contributions.
LEADER contributions flagged in the RDP, but no information available in the AIR 2019.</t>
  </si>
  <si>
    <t>No measures with primary contribution programmed. 
Data are not available for quantitative assessment of secondary contributions.
No value reported for LEADER contributions.</t>
  </si>
  <si>
    <t>No measures with primary and LEADER contributions programmed. 
No value reported for secondary contributions due to the low uptake.</t>
  </si>
  <si>
    <t>No measures with primary contribution programmed. 
Values from secondary contributions and LEADER contributions not calculated.</t>
  </si>
  <si>
    <t>No measures with primary and LEADER contribution programmed. 
Qualitative assessment of secondary contributions.</t>
  </si>
  <si>
    <t>No measures with primary and LEADER contribution programmed. 
Qualitative analysis of the secondary contributions with an expected impact in the future.</t>
  </si>
  <si>
    <t>No measures with primary and LEADER contribution programmed. 
Qualitative analysis of the secondary contributions.</t>
  </si>
  <si>
    <t>No primary and LEADER contributions programmed. 
Qualitative assessment of secondary contributions.</t>
  </si>
  <si>
    <t>Measures with primary contribution relate to training. 
No value reported for secondary contributions due to the low uptake.
No LEADER contributions programmed.</t>
  </si>
  <si>
    <t>No value reported due to the low uptake of measures with primary contributions. Qualitative assessment provided in the answer.
Secondary contributions flagged in the RDP, but no information available in the AIR 2019.
No LEADER contributions programmed.</t>
  </si>
  <si>
    <t>No measures with primary contributions programmed. 
Secondary contributions: 7 077 Tonnes of CO2 equivalent. 
LEADER contributions flagged in the RDP, but no information available in the AIR 2019.</t>
  </si>
  <si>
    <t>No measures with primary contributions programmed. 
Secondary contributions: 283 Tonnes of ammonia. 
LEADER contributions flagged in the RDP, but no information available in the AIR 2019.</t>
  </si>
  <si>
    <r>
      <t xml:space="preserve">Main value: expressed as 48,5  </t>
    </r>
    <r>
      <rPr>
        <b/>
        <sz val="10"/>
        <color theme="1"/>
        <rFont val="Arial"/>
        <family val="2"/>
      </rPr>
      <t>T.O.E saved in a year</t>
    </r>
    <r>
      <rPr>
        <sz val="10"/>
        <color theme="1"/>
        <rFont val="Arial"/>
        <family val="2"/>
      </rPr>
      <t>. (Proxy indicator)
No value provided for secondary contributions due to the low uptake.
No LEADER contributions programmed.</t>
    </r>
  </si>
  <si>
    <t>Measures with primary contributions programmed, but no value reported.
Secondary contributions: 133 830 tonnes of CO2 equivalent.
No LEADER contribution programmed.</t>
  </si>
  <si>
    <t>No quantitative assessment done due to the low uptake of measures with primary contributions.
Value for secondary contributions: 
0,000003 T.O.E/ standard unit of output in euros. 
No LEADER contributions programmed.</t>
  </si>
  <si>
    <t xml:space="preserve">Secondary contributions: 0,20 m3 / standard unit of output.
No measures with primary and LEADER contribution programmed. </t>
  </si>
  <si>
    <t>Main value: 486 370 Tonnes of CO2 eq. (includes values from secondary contributions).
No LEADER contribution programmed.</t>
  </si>
  <si>
    <t>Secondary contributions: 0,00000475 T.O.E / standard output.
No measures with primary and LEADER contribution programmed.</t>
  </si>
  <si>
    <t>Secondary contributions: 25 695 Tonnes of CO2 equivalent. 
No measures with primary and LEADER contribution programmed.</t>
  </si>
  <si>
    <t>Secondary contributions: 168,10 Tonnes of ammonia. 
No measures with primary and LEADER contribution programmed.</t>
  </si>
  <si>
    <t>Secondary contributions: 166 T.O.E of energy generated (estimate based on 2016 data), 1 989 kWp (kilowatt peak) of capacity installed.
No measures with primary and LEADER contribution programmed.</t>
  </si>
  <si>
    <t>Main value: 9 956, 74 t of NH3.
No values from secondary contributions are calculated. 
No LEADER contribution programmed.</t>
  </si>
  <si>
    <r>
      <t xml:space="preserve">Main value: </t>
    </r>
    <r>
      <rPr>
        <b/>
        <sz val="10"/>
        <color theme="1"/>
        <rFont val="Arial"/>
        <family val="2"/>
      </rPr>
      <t>avarage 6,5% of increased efficiency in water use</t>
    </r>
    <r>
      <rPr>
        <sz val="10"/>
        <color theme="1"/>
        <rFont val="Arial"/>
        <family val="2"/>
      </rPr>
      <t>. In absolute values it is a decrease in average water consumption ranging from 122m3/ha (standard unit of crop area) (based on Operation 3.2.1) to 523m3/ha  (standard unit of crop area) (based on Operation 7.5.1). 
No value resported for secondary contributions.
No LEADER contributions programmed.</t>
    </r>
  </si>
  <si>
    <r>
      <t xml:space="preserve">Main value: </t>
    </r>
    <r>
      <rPr>
        <b/>
        <sz val="10"/>
        <color theme="1"/>
        <rFont val="Arial"/>
        <family val="2"/>
      </rPr>
      <t>16,9% reduction</t>
    </r>
    <r>
      <rPr>
        <sz val="10"/>
        <color theme="1"/>
        <rFont val="Arial"/>
        <family val="2"/>
      </rPr>
      <t xml:space="preserve"> in energy consumption.
No value resported for secondary contributions.
No LEADER contributions programmed.</t>
    </r>
  </si>
  <si>
    <r>
      <t xml:space="preserve">No values corresponding to the CRI fiche are reported from primary and secondary contributions due to the low uptake. 
Due to the low uptake, the application of the standard methodology for the computation (considering the standard output) was not possible.
No LEADER contributions programmed.
Main value reported: </t>
    </r>
    <r>
      <rPr>
        <b/>
        <sz val="10"/>
        <color rgb="FF000000"/>
        <rFont val="Arial"/>
        <family val="2"/>
      </rPr>
      <t>1,83 m3/ha</t>
    </r>
    <r>
      <rPr>
        <sz val="10"/>
        <color rgb="FF000000"/>
        <rFont val="Arial"/>
        <family val="2"/>
      </rPr>
      <t xml:space="preserve"> (efficiency after interventions)
Value reported from secondary contributions: </t>
    </r>
    <r>
      <rPr>
        <b/>
        <sz val="10"/>
        <color rgb="FF000000"/>
        <rFont val="Arial"/>
        <family val="2"/>
      </rPr>
      <t>1,84 m3/ha</t>
    </r>
    <r>
      <rPr>
        <sz val="10"/>
        <color rgb="FF000000"/>
        <rFont val="Arial"/>
        <family val="2"/>
      </rPr>
      <t xml:space="preserve"> (efficiency after interventions)
In terms of improvement (changes) in water efficiency the values are: 
(a) Main value (primary contribution): - 0.13 m3/ha, (which corresponds to an increase by a factor of 2,68 in water efficiency); 
(b) Value from secondary contribution: - 836.41 m3/ha, (which corresponds to an increase by a factor of 465 in water efficiency).</t>
    </r>
  </si>
  <si>
    <r>
      <t xml:space="preserve">No measures with primary and LEADER contribution. 
Values from secondary contributions expressed change in </t>
    </r>
    <r>
      <rPr>
        <b/>
        <sz val="10"/>
        <color rgb="FF000000"/>
        <rFont val="Arial"/>
        <family val="2"/>
      </rPr>
      <t>ammount of water used in m3</t>
    </r>
    <r>
      <rPr>
        <sz val="10"/>
        <color rgb="FF000000"/>
        <rFont val="Arial"/>
        <family val="2"/>
      </rPr>
      <t xml:space="preserve"> (104 916 m3). No value per unit of output is provided.</t>
    </r>
  </si>
  <si>
    <r>
      <t xml:space="preserve">No measures with primary contribution programmed. 
Values from secondary contributions expressed change in </t>
    </r>
    <r>
      <rPr>
        <b/>
        <sz val="10"/>
        <color rgb="FF000000"/>
        <rFont val="Arial"/>
        <family val="2"/>
      </rPr>
      <t>ammount of water used in m3</t>
    </r>
    <r>
      <rPr>
        <sz val="10"/>
        <color rgb="FF000000"/>
        <rFont val="Arial"/>
        <family val="2"/>
      </rPr>
      <t xml:space="preserve"> (365 986 m3). No value per unit of output is provided.
LEADER contributions flagged in the RDP, but no information available in the AIR 2019.</t>
    </r>
  </si>
  <si>
    <r>
      <t xml:space="preserve">Value for primary contribution reported as 22 355 976 </t>
    </r>
    <r>
      <rPr>
        <b/>
        <sz val="10"/>
        <color theme="1"/>
        <rFont val="Arial"/>
        <family val="2"/>
      </rPr>
      <t>T.O.E / year</t>
    </r>
    <r>
      <rPr>
        <sz val="10"/>
        <color theme="1"/>
        <rFont val="Arial"/>
        <family val="2"/>
      </rPr>
      <t>. No value per unit of output is provided.
Values from secondary contributions not calculated.
LEADER contributions flagged in the RDP, but no information available in the AIR 2019.</t>
    </r>
  </si>
  <si>
    <r>
      <t xml:space="preserve">Main value: reported value is 19,85 </t>
    </r>
    <r>
      <rPr>
        <b/>
        <sz val="10"/>
        <color rgb="FF000000"/>
        <rFont val="Arial"/>
        <family val="2"/>
      </rPr>
      <t>Hm3 (potential savings)</t>
    </r>
    <r>
      <rPr>
        <sz val="10"/>
        <color rgb="FF000000"/>
        <rFont val="Arial"/>
        <family val="2"/>
      </rPr>
      <t>. No value per unit of output is provided. (Includes values from secondary contributions)
No LEADER contribution programmed.</t>
    </r>
  </si>
  <si>
    <r>
      <t xml:space="preserve">Main value: reported value is 1 017 976 </t>
    </r>
    <r>
      <rPr>
        <b/>
        <sz val="10"/>
        <color theme="1"/>
        <rFont val="Arial"/>
        <family val="2"/>
      </rPr>
      <t>m3 (1,02 Hm3) (potential savings)</t>
    </r>
    <r>
      <rPr>
        <sz val="10"/>
        <color theme="1"/>
        <rFont val="Arial"/>
        <family val="2"/>
      </rPr>
      <t>. No value per unit of output is provided.
No measures with secondary and LEADER contribution programmed.</t>
    </r>
  </si>
  <si>
    <r>
      <t xml:space="preserve">Value for primary contribution reported as 22 </t>
    </r>
    <r>
      <rPr>
        <b/>
        <sz val="10"/>
        <color theme="1"/>
        <rFont val="Arial"/>
        <family val="2"/>
      </rPr>
      <t>T.O.E.</t>
    </r>
    <r>
      <rPr>
        <sz val="10"/>
        <color theme="1"/>
        <rFont val="Arial"/>
        <family val="2"/>
      </rPr>
      <t xml:space="preserve"> No value per unit of output is provided.
Secondary contributions flagged in the RDP, but no information available in the AIR 2019.
No LEADER contributions programmed.</t>
    </r>
  </si>
  <si>
    <r>
      <t xml:space="preserve">Main value: 6 896 is expressed as </t>
    </r>
    <r>
      <rPr>
        <b/>
        <sz val="10"/>
        <color theme="1"/>
        <rFont val="Arial"/>
        <family val="2"/>
      </rPr>
      <t>m3 of water saved</t>
    </r>
    <r>
      <rPr>
        <sz val="10"/>
        <color theme="1"/>
        <rFont val="Arial"/>
        <family val="2"/>
      </rPr>
      <t>. (Proxy indicator)
Secondary contributions flagged in the RDP, but no information available in the AIR 2019.
No LEADER contributions programmed.</t>
    </r>
  </si>
  <si>
    <r>
      <t xml:space="preserve">Main value: 123,3 </t>
    </r>
    <r>
      <rPr>
        <b/>
        <sz val="10"/>
        <color rgb="FF000000"/>
        <rFont val="Arial"/>
        <family val="2"/>
      </rPr>
      <t xml:space="preserve"> T.O.E. (The lowest estimate of the energy savings).</t>
    </r>
    <r>
      <rPr>
        <sz val="10"/>
        <color rgb="FF000000"/>
        <rFont val="Arial"/>
        <family val="2"/>
      </rPr>
      <t xml:space="preserve">
Data are not available for quantitative assessment of secondary contributions.
LEADER contributions flagged in the RDP, but no information available in the AIR 2019.</t>
    </r>
  </si>
  <si>
    <t>The value from secondary contributions is 0,00418 T.O.E / standard unit of output.
No measures with primary and LEADER contribution programmed.</t>
  </si>
  <si>
    <t>m3</t>
  </si>
  <si>
    <r>
      <t xml:space="preserve">Main value: 2 984 480 </t>
    </r>
    <r>
      <rPr>
        <b/>
        <sz val="10"/>
        <color theme="1"/>
        <rFont val="Arial"/>
        <family val="2"/>
      </rPr>
      <t>change in m3 of water used. (Proxy indicator)</t>
    </r>
    <r>
      <rPr>
        <sz val="10"/>
        <color theme="1"/>
        <rFont val="Arial"/>
        <family val="2"/>
      </rPr>
      <t xml:space="preserve">
No value reported for secondary contributions.
No LEADER contributions programmed.</t>
    </r>
  </si>
  <si>
    <t>% of increased efficiency in water used (m3/ha)</t>
  </si>
  <si>
    <t>% of reduction in energy consumption</t>
  </si>
  <si>
    <t>m3 / ha</t>
  </si>
  <si>
    <t>Main value: 0,69 m3 water used / standard unit of output.
No measures with secondary and LEADER contribution programmed.</t>
  </si>
  <si>
    <t>Comments on values</t>
  </si>
  <si>
    <t>Total value: 61 455,00 T.O.E/year
Main value: 51 018 T.O.E/year
Secondary contribution: 10437 T.O.E/year.
No LEADER contributions programmed.</t>
  </si>
  <si>
    <r>
      <t xml:space="preserve">Total value: 143 910 t of CO2 equivalent
Main value: 4 910 </t>
    </r>
    <r>
      <rPr>
        <b/>
        <sz val="10"/>
        <color rgb="FF000000"/>
        <rFont val="Arial"/>
        <family val="2"/>
      </rPr>
      <t xml:space="preserve">t </t>
    </r>
    <r>
      <rPr>
        <sz val="10"/>
        <color rgb="FF000000"/>
        <rFont val="Arial"/>
        <family val="2"/>
      </rPr>
      <t>of CO2 equivalent. 
Secondary value: 139 000 t of CO2 equivalent.
No LEADER contributions programmed.</t>
    </r>
  </si>
  <si>
    <r>
      <t xml:space="preserve">Total value: 3 298 t of NH3
Main value: 1 273 </t>
    </r>
    <r>
      <rPr>
        <b/>
        <sz val="10"/>
        <color rgb="FF000000"/>
        <rFont val="Arial"/>
        <family val="2"/>
      </rPr>
      <t xml:space="preserve">t </t>
    </r>
    <r>
      <rPr>
        <sz val="10"/>
        <color rgb="FF000000"/>
        <rFont val="Arial"/>
        <family val="2"/>
      </rPr>
      <t>of NH3. 
Secondary value: 2 025 t of NH3.
No LEADER contributions programmed.</t>
    </r>
  </si>
  <si>
    <t>Unit of measurement</t>
  </si>
  <si>
    <t>Secondary contribution:62 985,38 Tonnes of CO2 equivalent.
No measures with primary and LEADER contribution programmed.</t>
  </si>
  <si>
    <t>Secondary contribution: 10 385,81 Tonnes of ammonia.
No measures with primary and LEADER contribution programmed.</t>
  </si>
  <si>
    <t>No measures with primary and LEADER contribution programmed.
The value reported is related to secondary contributions and it is 0,0003887 T.OE/standard unit output.</t>
  </si>
  <si>
    <t>Secondary contributions: 496,50 Tonnes of NH3.
No measures with primary and LEADER contribution programmed.</t>
  </si>
  <si>
    <t>Secondary contributions: 4 115,00 Tonnes of CO2 equivalent.
No measures with primary and LEADER contribution programmed.</t>
  </si>
  <si>
    <t>m3 / standard unit output in 000 CZK</t>
  </si>
  <si>
    <t>T.O.E/standard unit output expressed in 000 CZK</t>
  </si>
  <si>
    <r>
      <t xml:space="preserve">No measures with primary and LEADER contribution programmed.
The value reported is related in the answer is 0,001 T.O.E/standard unit output </t>
    </r>
    <r>
      <rPr>
        <b/>
        <sz val="10"/>
        <color rgb="FF000000"/>
        <rFont val="Arial"/>
        <family val="2"/>
      </rPr>
      <t>expressed in 000 CZK</t>
    </r>
    <r>
      <rPr>
        <sz val="10"/>
        <color rgb="FF000000"/>
        <rFont val="Arial"/>
        <family val="2"/>
      </rPr>
      <t>.</t>
    </r>
  </si>
  <si>
    <t>number of projects</t>
  </si>
  <si>
    <r>
      <rPr>
        <b/>
        <sz val="10"/>
        <color theme="1"/>
        <rFont val="Arial"/>
        <family val="2"/>
      </rPr>
      <t xml:space="preserve">Main value reported is the number of projects (5) that have received support.
</t>
    </r>
    <r>
      <rPr>
        <sz val="10"/>
        <color theme="1"/>
        <rFont val="Arial"/>
        <family val="2"/>
      </rPr>
      <t>Secondary contributions flagged in the RDP, but no information available in the AIR 2019.
No measures with secondary and LEADER contribution programmed.</t>
    </r>
  </si>
  <si>
    <t>261 (primary)
235 (secondary)</t>
  </si>
  <si>
    <r>
      <rPr>
        <b/>
        <sz val="10"/>
        <color theme="1"/>
        <rFont val="Arial"/>
        <family val="2"/>
      </rPr>
      <t xml:space="preserve">Main and secondary contributions' values reported are the number of projects (261) and (235) that have received support. 
</t>
    </r>
    <r>
      <rPr>
        <sz val="10"/>
        <color theme="1"/>
        <rFont val="Arial"/>
        <family val="2"/>
      </rPr>
      <t>No measures with secondary and LEADER contribution programmed.</t>
    </r>
  </si>
  <si>
    <r>
      <rPr>
        <b/>
        <sz val="10"/>
        <color rgb="FF000000"/>
        <rFont val="Arial"/>
        <family val="2"/>
      </rPr>
      <t xml:space="preserve">The value 53500 for secondary contributions does not appear in the answer to the CEQ in the AIR 2019, but on the indicators table. The unit of measurement is m3. 
</t>
    </r>
    <r>
      <rPr>
        <sz val="10"/>
        <color rgb="FF000000"/>
        <rFont val="Arial"/>
        <family val="2"/>
      </rPr>
      <t>Qualitative assessment of primary contributions provided in answer. 
No LEADER contributions programmed.</t>
    </r>
  </si>
  <si>
    <t>Main value: 72 T.O.E/year.
No measures with secondary and LEADER contribution programmed.</t>
  </si>
  <si>
    <t>Main values are the estimates. 13 630,81 T.O.E/year.
No values from secondary contributions are calculated. 
No LEADER contribution programmed.</t>
  </si>
  <si>
    <t xml:space="preserve">Main value: 18 681,21 T.O.E (includes values from secondary contributions).
Qualitative assessment of LEADER contributions.
</t>
  </si>
  <si>
    <t>Main value reported in the AIR 2019 is 6 837 T.O.E.
No measures with secondary and LEADER contribution programmed.</t>
  </si>
  <si>
    <t xml:space="preserve">Main value: 3 611 T.O.E. 
Secondary and LEADER contributions flagged in the RDP, but no information available in the AIR 2019.
</t>
  </si>
  <si>
    <t xml:space="preserve">Total value: 569,50 T.O.E.
Main value: 384.30 T.O.E.
Secondary contributions reported: 185,20 T.O.E.
No LEADER contribution programmed. </t>
  </si>
  <si>
    <r>
      <t>Total value: 1 627,65 T.O.E.
Main value: 63,35 T.O.E.</t>
    </r>
    <r>
      <rPr>
        <b/>
        <sz val="10"/>
        <color rgb="FF000000"/>
        <rFont val="Arial"/>
        <family val="2"/>
      </rPr>
      <t xml:space="preserve">
</t>
    </r>
    <r>
      <rPr>
        <sz val="10"/>
        <color rgb="FF000000"/>
        <rFont val="Arial"/>
        <family val="2"/>
      </rPr>
      <t>Value for secondary contributions reported in the AIR 2019 is 1564,30 T.O.E.
LEADER contributions flagged in the RDP, but no information available in the AIR 2019.</t>
    </r>
  </si>
  <si>
    <r>
      <t xml:space="preserve">Total value reported: 7 246,66 T.O.E. </t>
    </r>
    <r>
      <rPr>
        <b/>
        <sz val="10"/>
        <color rgb="FF000000"/>
        <rFont val="Arial"/>
        <family val="2"/>
      </rPr>
      <t xml:space="preserve">
</t>
    </r>
    <r>
      <rPr>
        <sz val="10"/>
        <color rgb="FF000000"/>
        <rFont val="Arial"/>
        <family val="2"/>
      </rPr>
      <t>Main value: 2 593,85 T.O.E.
Value for secondary contributions reported: 4 652,81 T.O.E.
LEADER contributions flagged in the RDP, but no information available in the AIR 2019.</t>
    </r>
  </si>
  <si>
    <t>Main value reported: 80 000 Tonnes CO2 equivalent
Ratio 0,29
Data are not available for quantitative assessment of secondary and LEADER contributions.</t>
  </si>
  <si>
    <t>Main value reported: 22 000,00 Tonnes CO2 equivalent</t>
  </si>
  <si>
    <t>Main value: 1 120 tonnes of NH3
Secondary contributions flagged in the RDP, but no information available in the AIR 2019.
No LEADER contributions programmed.</t>
  </si>
  <si>
    <t>Total value: 105 000 tonnes of CO2 equivalent.
Main value: 3 000 tonnes of CO2 equivalent.
Secondary contributions value: 102 000 tonnes of CO2 equivalent.
No LEADER contributions programmed.</t>
  </si>
  <si>
    <t>Total value: 878 tonnes of NH3
Main value: 718 tonnes of NH3
Secondary value: 160 tonnes of NH3
No LEADER contributions programmed.</t>
  </si>
  <si>
    <t>Main value: 1,43 m3 / standard unit of output.
Secondary contribution value: water saving produced by the improvement of the infrastructures within the operation - in m3.
Values from secondary contributions are associated with the water savings detected in the supported industry. Expressed as 773 330,87 m3. (No value per unit of output of this production is available.)
No LEADER contribution programmed.</t>
  </si>
  <si>
    <t>The value is 0,000000569 T.O.E / standard unit of output (includes values from secondary contributions).
No LEADER contribution programmed.</t>
  </si>
  <si>
    <t>Main value: 28 538,74 Tonnes of CO2 eq. (includes values from secondary contributions).
No LEADER contribution programmed.</t>
  </si>
  <si>
    <t>Main value: 614,12 Tonnes of NH3 (annual avarage) (includes values from secondary contributions)
No LEADER contribution programmed.</t>
  </si>
  <si>
    <t xml:space="preserve">Value for primary contribution reported: 1 873,90 Tonnes of CO2 equivalent.
Qualitative assessment of secondary contributions.
No LEADER contribution programmed. </t>
  </si>
  <si>
    <t xml:space="preserve">Main value: 26,45 Tonnes of NH3
Qualitative assessment of secondary contributions.
No LEADER contribution programmed. </t>
  </si>
  <si>
    <t>Main value: 0,31 m3/EUR of standard unit of output. 
Secondary contribution: 0,62 m3/EUR of standard unit of output.
No LEADER contribution programmed.</t>
  </si>
  <si>
    <t>T.O.E.</t>
  </si>
  <si>
    <r>
      <t>The main value reported is  0,0000186 T.O.E/standard unit output.</t>
    </r>
    <r>
      <rPr>
        <b/>
        <sz val="10"/>
        <color theme="1"/>
        <rFont val="Arial"/>
        <family val="2"/>
      </rPr>
      <t xml:space="preserve">
</t>
    </r>
    <r>
      <rPr>
        <sz val="10"/>
        <color theme="1"/>
        <rFont val="Arial"/>
        <family val="2"/>
      </rPr>
      <t>No measures with secondary and LEADER contribution programmed.</t>
    </r>
  </si>
  <si>
    <t>Total value: 29 100 tonnes of CO2 equivalent
Main value: 100 tones of CO2 equivalent
Secondary contributions: 29 000 tonnes of CO2 equivalent
No LEADER contributions programmed</t>
  </si>
  <si>
    <t>Total value: 841 tonnes of ammonia.
Main value: 218 tonnes of ammonia.
Secondary contributions: 623 tonnes of ammonia.
No LEADER contributions programmed.</t>
  </si>
  <si>
    <t>No quantitative assessment of primary contributions due to the low uptake. 
Secondary contributions reported: 12 317 Tonnes of CO2 equivalent.
No LEADER contribution programmed.</t>
  </si>
  <si>
    <t>No quantitative assessment of primary contributions due to the low uptake. 
Secondary contributions reported: 483 Tonnes of ammonia.
No LEADER contribution programmed.</t>
  </si>
  <si>
    <t>Main value reported: 0,85 Tonnes of amonia.
Ratio 0,5
Data are not available for quantitative assessment of secondary and LEADER contributions.</t>
  </si>
  <si>
    <t>Value for primary contribution reported: 1 031,05 Tonnes of CO2 equivalent.
Values from secondary contributions not calculated.
LEADER contributions flagged in the RDP, but no information available in the AIR 2019.</t>
  </si>
  <si>
    <t>Main value: 90,03 tonnes of NH3
Values from secondary contributions not calculated.
LEADER contributions flagged in the RDP, but no information available in the AIR 2019.</t>
  </si>
  <si>
    <t>Total value: 16,14 T.O.E. per standard unit of output (M EUR)
Main value: 0,00001613532 T.O.E per standard unit of output.
Secondary contributions: 0,00000665434 T.O.E per standard unit of output.
LEADER contributions flagged in the RDP, but no information available in the AIR 2019.</t>
  </si>
  <si>
    <t xml:space="preserve">Total value: 125 860 Tonnes of CO2 equivalent.
Values for primary (26 030) and secondary (99 830) contributions reported in tonnes of CO2 equivalent.
No LEADER contributions programmed.  </t>
  </si>
  <si>
    <r>
      <t>Main value: 6 415 T</t>
    </r>
    <r>
      <rPr>
        <b/>
        <sz val="10"/>
        <color rgb="FF000000"/>
        <rFont val="Arial"/>
        <family val="2"/>
      </rPr>
      <t>onnes</t>
    </r>
    <r>
      <rPr>
        <sz val="10"/>
        <color rgb="FF000000"/>
        <rFont val="Arial"/>
        <family val="2"/>
      </rPr>
      <t xml:space="preserve"> of CO2 equivalent (Includes values from secondary contributions).
No LEADER contribution programmed.</t>
    </r>
  </si>
  <si>
    <t>No quantitative assessment of primary contributions due to the low uptake. 
Secondary contributions reported: 7 657 Tonnes of CO2 equivalent.
No LEADER contribution programmed.</t>
  </si>
  <si>
    <t>No quantitative assessment of primary contributions due to the low uptake. 
Secondary contributions reported: 179,60 Tonnes of NH3.
No LEADER contribution programmed.</t>
  </si>
  <si>
    <t xml:space="preserve">Total value: 14 747 Tonnes of CO2 equivalent.
Values for primary contributions: 11 043 tonnes of CO2 equivalent / year 
Secondary contributions reported: 3 704 tonnes of CO2 equivalent / year.
No LEADER contributions programmed.  </t>
  </si>
  <si>
    <t xml:space="preserve">Total value: 740 tonnes of NH3 / year.
Primary contributions: 388 tonnes of NH3 / year.
Secondary contributions: 352 tonnes of NH3 / year.
No LEADER contributions programmed.  </t>
  </si>
  <si>
    <r>
      <t xml:space="preserve">Main value: 3 512 </t>
    </r>
    <r>
      <rPr>
        <b/>
        <sz val="10"/>
        <color rgb="FF000000"/>
        <rFont val="Arial"/>
        <family val="2"/>
      </rPr>
      <t>tonnes</t>
    </r>
    <r>
      <rPr>
        <sz val="10"/>
        <color rgb="FF000000"/>
        <rFont val="Arial"/>
        <family val="2"/>
      </rPr>
      <t xml:space="preserve"> of CO2 equivalent (Includes values from secondary contributions).
No LEADER contribution programmed.</t>
    </r>
  </si>
  <si>
    <t>Main value: 4 770 Tonnes of CO2 equivalent (Includes values from secondary contributions).
No LEADER contribution programmed.</t>
  </si>
  <si>
    <t xml:space="preserve">No quantitative assessment of primary contributions. 
Secondary contributions: 20 363 Tonnes of CO2 equivalent/year.
LEADER contributions flagged in the RDP, but no information available in the AIR 2019.
</t>
  </si>
  <si>
    <r>
      <rPr>
        <b/>
        <sz val="10"/>
        <color theme="1"/>
        <rFont val="Arial"/>
        <family val="2"/>
      </rPr>
      <t xml:space="preserve">Main value reported is the number of projects (5) that have received support. </t>
    </r>
    <r>
      <rPr>
        <sz val="10"/>
        <color theme="1"/>
        <rFont val="Arial"/>
        <family val="2"/>
      </rPr>
      <t>Expected future water savings in ex post evaluation: 24 630 000 m3. 
No quantitative assessment done due to the low uptake of measures with primary and secondary contributions. Qualitative assessment provided in the answer.
No measures with secondary and LEADER contribution programmed.</t>
    </r>
  </si>
  <si>
    <r>
      <rPr>
        <b/>
        <sz val="10"/>
        <color theme="1"/>
        <rFont val="Arial"/>
        <family val="2"/>
      </rPr>
      <t>Main value reported is the number of projects (9) that have received support.</t>
    </r>
    <r>
      <rPr>
        <sz val="10"/>
        <color theme="1"/>
        <rFont val="Arial"/>
        <family val="2"/>
      </rPr>
      <t xml:space="preserve"> 
No quantitative assessment done due to the low uptake of measures with primary and secondary contributions. Qualitative assessment provided in the answer.
No measures with secondary and LEADER contribution programmed.</t>
    </r>
  </si>
  <si>
    <t>T.O.E / standard unit of output (M EUR)</t>
  </si>
  <si>
    <t>Main value (AIR 2019)</t>
  </si>
  <si>
    <t>Secondary contribution (AIR 2019)</t>
  </si>
  <si>
    <t>LEADER contribution (AIR 2019)</t>
  </si>
  <si>
    <t>Other values reported in AIR 2019</t>
  </si>
  <si>
    <t>Codes used in  tables</t>
  </si>
  <si>
    <t>GROSS / NET VALUE</t>
  </si>
  <si>
    <t>R2: Change in Agricultural output on supported farms/AWU (Annual Work Unit) (focus area 2A)*</t>
  </si>
  <si>
    <t>EUR/AWU</t>
  </si>
  <si>
    <t>GROSS VALUE</t>
  </si>
  <si>
    <t>NET VALUE</t>
  </si>
  <si>
    <t>R2 (2007-2015 period) is negative (-3,659 euros / AWU for an average company). (Source: Verspecht &amp; Buysse, 2017)
Main value: - 189
Secondary contributions: - 3 470
However, investment and acquisition aid is not merely aimed at increasing output per AWU. 
This indicator alone cannot adequately describe the diversity of possible impact. 
In this sense, the gross added value, the result of output and costs, is a more relevant indicator.</t>
  </si>
  <si>
    <t>in CZK</t>
  </si>
  <si>
    <t>Result is not statistically significant. 
Value given in CZK.</t>
  </si>
  <si>
    <t>Indicator could not be quantified because the necessary data was not sufficient. 
The number of projects for which complete data are available is too small to carry out a control group comparison with statistically reliable results (Propensity Score Matching).</t>
  </si>
  <si>
    <t>The review of the intervention logic confirms that output in supported projects has increased. However, lack of data has made it impossible to calculate RDP's contribution.</t>
  </si>
  <si>
    <t>The methodology of calculation R2 determines to establish the changes in the value of production.
In the case of the creation of EIP groups by itself does not contribute to the R2, unless the projects derived from these groups (which have not yet been developed) are implemented.
Therefore no value is reported.</t>
  </si>
  <si>
    <t>Total Production € / AWU is negative for the treatment group versus the control group. 
There is no significant statistical evidence that allows this attribution to the program. 
In addition, the execution of the beneficiaries and the date of data of FADN (2017) does not allow comparison.</t>
  </si>
  <si>
    <t>Lower productivity growth (€) / AWU in supported beneficiaries. 
There is no significant statistical evidence that allows this attribution to the program. 
In addition, the execution of the beneficiaries and the date of data of FADN (2017) does not allow comparison.</t>
  </si>
  <si>
    <t>Regarding the improvement of the economic performance of the farms, according to the counterfactual analysis carried out, the productivity of the farms supported by an investment aid from the RDP has grown by 18.85 % between 2015 and 2017. 
However, due to the limitations mentioned in the methodological section, a representative result of the total beneficiaries of investment aid cannot be considered due to the total number of these holdings that FADN collects in 2019.</t>
  </si>
  <si>
    <t>The value is obtained through a Naïve methodology comparing changes in the control and treatment groups of the FADN sample as explained in CEQ4, although it is not representative.</t>
  </si>
  <si>
    <t>Value obtained from the PSM-DID analysis of the data sample of the FADN considered, as explained in CEQ 4, although it cannot be considered statistically significant.</t>
  </si>
  <si>
    <t>The calculation of this indicator has been carried out through the matching methodology and Difference in Differences. 
The description of the process followed is explained in the response to CEQ 27.</t>
  </si>
  <si>
    <t>in %</t>
  </si>
  <si>
    <t>Average difference between the R2 after the treatment and before the treatment of the beneficiaries of rural development aid of FADN, between 2014 and 2017. 
It is not possible to distinguish between primary and secondary contribution and refers to the € / AWU per exploitation.</t>
  </si>
  <si>
    <t>Net R2 after the counterfactual analysis using PSM (2017) performed with FADN since PSM-DID (2014-2017) is not statistically significant. 
For more details consult the evaluation report. It is not possible to distinguish between primary and secondary contribution and refers to € / AWU per holding.</t>
  </si>
  <si>
    <t>Two approximations are made of the data required in this indicator. 
From the analysis it is concluded that: irrigation modernization, linked to the premise that infrastructure improvements not only make it possible to reduce losses and improve efficiency at the infrastructure level (transport and distribution), but also bring with them better irrigation applications that translate into increases in the GVA generated.</t>
  </si>
  <si>
    <t>The R2 indicator is calculated using the Propensity Score Matching methodology (PSM) with Differences in Differences (DiD) together with the socioeconomic impact indicators (I01, I02 and I03) with the limitations that the application of the method has had.
At present, another series of analyzes have been developed, specifically linked to assessing the expected effects in Measure 4.1 as set out in the EPs.</t>
  </si>
  <si>
    <t>Due to the limitations mentioned in the methodological section that is incorporated into the answer to CEQ 27, it was not possible to perform the planned analysis based on the data provided by the FADN in 2019.</t>
  </si>
  <si>
    <t>The variation in gross production per AWU was estimated by applying a counterfactual analysis. 
The analysis focused on the evolution of the milk production farms that were subsidized during the 2007-2017 period (3,545 farms). 
This group of supported farms has been compared with a control group modeled in terms of its characteristics (using a logistic regression model). 
Net worth is the gross value minus the value for the control group.</t>
  </si>
  <si>
    <t>The calculation of this indicator has been carried out through the matching methodology and differences in differences. The description of the process followed is explained in the answer to CEQ 27.</t>
  </si>
  <si>
    <t>The change in the group of beneficiaries is negative, but the control group has an even more negative change, so the net value is positive.</t>
  </si>
  <si>
    <t>Value includes primary and secondary contributions.
The change in the group of beneficiaries is negative, but the control group has an even more negative change, so the net value is positive.</t>
  </si>
  <si>
    <t>The observed methodological difficulties inform that these results must be taken with some caution.
According to the FADN data, during the 2014-2017 period the supported farms have observed the reduction of production both in absolute terms (-% 4.65) and by AWU (-8.58%). An in-depth analysis of the causes of this reduction in production has not been carried out. Reduction may have happened due to short-term situations (bad weather conditions, price evolution, etc.) or methodological (related to existing difficulties for the construction of the sample).
It should be noted, however, that the short period of time that was observed in the assessment invites us to be prudent when drawing conclusions in terms of impact, without taking into account other factors.</t>
  </si>
  <si>
    <t>The observed methodological difficulties inform that these results must be taken with some caution.</t>
  </si>
  <si>
    <t>For the estimate, we start from the FADN data, identifying the beneficiaries of the RDP by means of the information in the table M “Subsidies” in which the farms with aid are contemplated (M4.1.1; M10; M11 and M13). 
The calculation is made by obtaining the ratio of Total Production among Total Labor in the group of beneficiaries of the RDP in both 2014 and 2017.
The difference between the values gives us a result of the gross value.</t>
  </si>
  <si>
    <t>The approach that combines DiD and PSM is applied. 
The information of the FADN of 2014 and 2017 on subsidies has allowed the creation of groups by identifying aid from the RDP (M4.1.1; M10; M11 and M13). Identified 89 treatment and 72 control farms (no RDP support).
Only one of the ATT estimators used (Kernel Method) is statistically significant, reflecting that an increase in attributable R2 occurs in the PDR farms.</t>
  </si>
  <si>
    <t xml:space="preserve">Data not available. </t>
  </si>
  <si>
    <r>
      <t xml:space="preserve">The </t>
    </r>
    <r>
      <rPr>
        <b/>
        <sz val="11"/>
        <color theme="1"/>
        <rFont val="ArialMT"/>
      </rPr>
      <t>overall productivity</t>
    </r>
    <r>
      <rPr>
        <sz val="11"/>
        <color theme="1"/>
        <rFont val="ArialMT"/>
        <family val="2"/>
      </rPr>
      <t xml:space="preserve"> of the agricultural labor force has declined on average in the sector over the program period and across different production sectors. 
Due to the lack of data, the value of the indicator can only be calculated for 2014-2016.
However, given the actual structural and market developments, there is no justification for assuming a significant change in the development of the indicator during 2017 and 2018.</t>
    </r>
  </si>
  <si>
    <t>No measures programmed.</t>
  </si>
  <si>
    <t>This indicator is calculated by the project management assistant commissioned by the Managing Authority, in accordance with the locally stabilized methodology based on work developed at national level.</t>
  </si>
  <si>
    <t>It is not possible to calculate the R2 for Martinique</t>
  </si>
  <si>
    <t>Net value is not available.</t>
  </si>
  <si>
    <t>It was chosen not to report the value because there are several different calculation methods that are not statistically robust.</t>
  </si>
  <si>
    <t>The gross increase in standard output amounts to € 24,339 but there is also an increase in AWU by 1.08 resulting in a gross increase of 20 389 EUR / AWU.</t>
  </si>
  <si>
    <t>Net contribution of Measure 4.1 to 18 887 EUR / AWU was calculated by applying the Difference in Differences method.</t>
  </si>
  <si>
    <t>Related to the limitations for calculating the net value of R2, in order to show the basic indication of the effects of investments received with RDP support, a preliminary assessment of RDP effects for this indicator was made by calculating values which were estimated by beneficiaries in the Business Plans.</t>
  </si>
  <si>
    <t>An evaluation of the socio-economic impact of the PRR can be carried out if there is a "critical mass" of completed operations (fully paid) with a 2-year interval. 
Due to insufficient data sets (FADN data available until 2017) and the fact that by the end of 2016, only 156 investment operations were completed (0.12 % of all agricultural holdings), it was not possible to calculate the counterfactual situation and therefore it is not possible to quantify the net value.</t>
  </si>
  <si>
    <t>Value not available.</t>
  </si>
  <si>
    <t>Not quantified.</t>
  </si>
  <si>
    <t>Results are not quantified at this point.</t>
  </si>
  <si>
    <t>Not calculated.</t>
  </si>
  <si>
    <t>FADN data and Operations Database.</t>
  </si>
  <si>
    <t>Given that LU agriculture is essentially based on animal production, two samples are compared at the level of outputs relating to animal production by AWU, at two different times: 2013 and 2017.
One sample includes the farms that have invested; the other sample is farms that have not invested.
The net effect is considered to be the difference between the differences observed at the level of outputs in 2013 and in 2017 for the farms of the two samples (source FADN)</t>
  </si>
  <si>
    <t>Indicator value was not estimated as relevant measures commenced in 2018, actions are not completed and other measures are still to be launched.</t>
  </si>
  <si>
    <t>Based on data on changes in SO values for operations completed in sub-measures 4.1 and 6.3, it was assumed that AWU in a supported farm constituted averaged AWU for various types of farms (Calculated based on FADN indications from 2018).</t>
  </si>
  <si>
    <t>Methodological limitations explained in response to the CEQ4. 
Based on the FADN data, the change that took place on the farm receiving the support was estimated at 2 258,19 EUR/ AWU and on the remaining farm 2 197,65 EUR / AWU. 
According to the FADN data, the net share of RDP is 60,54 EUR / AWU at the level of a supported farm. 
Assuming an analogical share / proportion, the net impact of the change calculated for the monitoring data was calculated (i.e. full data and not only the sample).</t>
  </si>
  <si>
    <t>No information.</t>
  </si>
  <si>
    <t>Value calculated by the evaluation team according to the parameters identified in CEQ4 (P2A).</t>
  </si>
  <si>
    <t>Estimated as the change in % in the pre-project situation and in the implementation year. 
It includes only the Measure 3.2.1 (N=844) and was obtained based on the information submitted by the promoters in applications (forecast data) and registered in the Information System (SIPDR2020). 
Estimates do not include new facilities / plantations or projects where the AWU was not filled.
Based on the above, a gross change of + 55 % was estimated.</t>
  </si>
  <si>
    <t>Gross value (repetition) and qualitative description obtained by inquiry concerning potential deadweight. 
In the Measure 3.2.1 (N = 844), 30 % of respondents stated that in the absence of the program they would have made up to 50 % of the investment; 12 % would have invested between 51 %  and 99 %; and 36 % of respondents would have made the full investment without the support they received. 
See methodological section in the answer to CEQ4 (P2A) for limitations on defining a counterfactual.</t>
  </si>
  <si>
    <t>As a result, the number of investment operations carried out without support from the Program was found to have been reduced. 
In addition, the beneficiaries claim that they would not have made these investments without support or that they would have made them much smaller. 
Accordingly, we understand that there will be no significant differences to the value of this indicator in gross and net terms.</t>
  </si>
  <si>
    <t>In LEI</t>
  </si>
  <si>
    <t>Values reported in the Table of CRI and in the answer to CEQ4 differ. 
The value in the answer to CEQ4 is - 191.914,488 LEI without specifying if this is Gross or Net.</t>
  </si>
  <si>
    <t>In SEK</t>
  </si>
  <si>
    <t>Main value is based on investment support 4.1 / FA2A. 
Secondary value is based on 4.2 / 3a and 19.2 / FA6B.
This indicator has been summarized as follows:
Companies that during the period 2014-2016 have completed measures that are primarily classified within focus area 2A (measure 4.1). During the same period, total labor productivity increased by the equivalent of approximately SEK 28,674,000.
Companies that during the period 2014-2016 have completed measures that are secondarily classified within focus area 2A (measures 4.2 and 19.2). During the same period, total labor productivity decreased by the equivalent of approximately SEK 1,703,000.
No significant treatment effect of having completed measure 4.1, during the period 2014-2016, can be observed.</t>
  </si>
  <si>
    <t>No significant treatment effect is likely to be observed due to the short observation period.</t>
  </si>
  <si>
    <t>The calculation of the indicator is not representative for the whole population of beneficiaries as the calculation is based on a limited sample of farms for which FADN data are available. 
There are only 15 farms for which a direct comparison between 2017 and 2013 could be made, thereby assessing the effects of grants on improving competitiveness. 
Based on these data, we cannot therefore estimate the contribution of the RDP to the R2.</t>
  </si>
  <si>
    <t xml:space="preserve">Due to data challenges, it is not possible to calculate this result indicator.
An analysis was calculated using data from a sample of beneficiaries of Tier Tranche 1 of M4.2 against a control Group of non-beneficiaries however due to quality concerns it is not possible to report. 
The main concerns relate to time period (first claims of beneficiaries were paid in June 2017 hence not enough time to realise benefits) and low number of beneficiaries in sample (n=44). </t>
  </si>
  <si>
    <t>Data are not currently available for this Common Result Indicator.</t>
  </si>
  <si>
    <t>It has not been possible to assess the extent of this change at present.</t>
  </si>
  <si>
    <t>Measured in terms of the increase in output per AWU, the subsidized farms increased by 7 806 EUR/AWU to around 247 000 EUR by 2017/18 (basis 2013/14).</t>
  </si>
  <si>
    <t>Project type 4.1.1.
For the R2, however, there was an increase of 50 396 € /AWU over the same period for the non-subsidized companies (control group) to 161,000 € (See in detail in CEQ27), since the test farms between 2014 and 2018 showed an improvement of 58,202 € /AWU.</t>
  </si>
  <si>
    <t>The result for the R2 indicator was 3 469 EUR/ AWU higher on the part of the non-subsidized companies than beneficiaries.
For the control group / test farms, there was an increase between 2014 and 2018 of 13 190 EUR / AWU.
In comparison, the subsidized businesses (beneficiaries) increased by 9 721 EUR / AWU.</t>
  </si>
  <si>
    <t>In the holdings considered, this is estimated to account for an additional gross total production of 744 EUR / AWU induced by the individual farm subsidies.</t>
  </si>
  <si>
    <t>The net effect of the individual farm investment subsidies (until 2018) on the total production / AWU in the entire agriculture of Brandenburg and Berlin is estimated at R2 = 368 EUR / AWU.</t>
  </si>
  <si>
    <t>Only the net value was calculated.
A calculation of R2 using propensity score matching and a difference-in-differences regression by the evaluator did not yield any significant results.</t>
  </si>
  <si>
    <t>The first projects were approved in 2015 with their estimated completion in 2016.
It is planned to evaluate the third accounting statement following the proof of use.
The first financial statements to be analyzed therefore relate to the business year 01.07.2018 - 30.06.2019.
These will be available in December 2019 at the earliest.
Therefore, no data are currently available on this.</t>
  </si>
  <si>
    <t>Positive, not quantifiable.
Reference period 2014-2017.</t>
  </si>
  <si>
    <t>Annual financial statements of the bookkeeping of closed funding cases are not available for t + 2.</t>
  </si>
  <si>
    <t>There is a lack of data on farms. It has been envisaged to make surveys but lacks human resources. In addition, the majority of projects have been paid only since 2017. It is therefore still early to measure real impacts. 
In France, the ODR (Observatoire du développement rural) has used data from the MSA (Mutualité Sociale Agricole) for calculation of this indicator. 
The steps to collect data from the MSA in Mayotte were unsuccessful.</t>
  </si>
  <si>
    <t>Given the different methodological reservations about the significant nature of the calculation, no value is reported here.</t>
  </si>
  <si>
    <t>Regarding the productivity indicator (R2), the work of the ODR (Observatoire du développement rural) / MSA (Mutualité Sociale Agricole) concludes that between 2013 and 2017, the change in production by quantity of work of the farms receiving support is not significantly different of non-beneficiary farms (the difference is inferior at 5%).</t>
  </si>
  <si>
    <t xml:space="preserve">Conclusion: between 2013 and 2017, the change in production per quantity of work on farms receiving support is not significantly different (at 5%) from that of non-beneficiary farms.
Applyed method: Difference in Differences in average on the gross contribution base (between beneficiaries and non-beneficiaries, and between 2017 and 2013). </t>
  </si>
  <si>
    <t>Source: Context indicators https://ec.europa.eu/agriculture/cap-indicators/context/2018_en
Year: 2018
Scale: France
Note 1: There is a value for Center Val de Loire but dating from 2016 = 54.9 with Index 2010 = 101
Note 2: Regarding the contribution analysis see Note 1 of indicator 1 "Agricultural business income".
Note 3: Source and scale are different from RDP.</t>
  </si>
  <si>
    <t>Source:Context indicators https://ec.europa.eu/agriculture/cap-indicators/context/2018_en
Year: 2018
Scale: France
Note 1: There is a higher value dating from 2016: but 84% INSEE source: https://www.insee.fr/fr/statistiques/3650240?sommaire=3650460
Note 2: Regarding the contribution analysis see Note 1 of indicator 1 "Agricultural business income".
Note 3: The source is potentially different from that of the RDP (which has not been entered).</t>
  </si>
  <si>
    <t>R2 was calculated on the basis of the gross assessment base per workload reported by EAFRD beneficiaries entered on the MSA (Mutualité Sociale Agricole) files and non-beneficiaries for the period 2013-2017 (counterfactual analysis, double difference). 
The calculations made lead to a negative net worth of the indicator. 
The matching done within the bases of the MSA proved to be difficult and not very representative so these data are not conclusive.</t>
  </si>
  <si>
    <t xml:space="preserve">Source: MSA (Mutualité Sociale Agricole) </t>
  </si>
  <si>
    <t>Between 2013 and 2017, the change in production by quantity of work of farms receiving support is not significantly different (at 5 %) than that of non-beneficiary farms (source: MSA (Mutualité Sociale Agricole))</t>
  </si>
  <si>
    <t>Difference in differences (between beneficiaries and non-beneficiaries, and between 2017 and 2013): -3 022,47
Source: ODR (Observatoire du développement rural)
In France, the ODR with INRA undertook the calculations of the result indicator R2 for all French regions.</t>
  </si>
  <si>
    <t>In France, the ODR with INRA undertook the calculations of the result indicator R2 for all French regions.
The basis of a calculated approximation by the MSA (Mutualité Sociale Agricole).</t>
  </si>
  <si>
    <t>Source: ODR (Observatoire du développement rural)</t>
  </si>
  <si>
    <t xml:space="preserve">In France, the ODR with INRA undertook the calculations of the result indicator R2 for all French regions.
The work of the ODR, concludes that between 2013 and 2017, the change in production per quantity of work of farms receiving support is not significantly different (5%) from that of non-beneficiary farms. </t>
  </si>
  <si>
    <t>The study was performed on a sample that was too small, making the result insignificant.</t>
  </si>
  <si>
    <t>In France, the ODR (Observatoire du développement rural) with INRA undertook the calculations of the result indicator R2 for all French regions.</t>
  </si>
  <si>
    <t>In France, the ODR (Observatoire du développement rural) with INRA undertook the calculations of the result indicator R2 for all French regions.
The indicator is in negative but it is not a significant result on a counterfactual basis.</t>
  </si>
  <si>
    <t>Change of the sum of gross contribution bases (MSA (Mutualité Sociale Agricole)) per AWU for beneficiaries of the Measures 4.11 and 4.12 between 2013 and 2017. 
The 'secondary contribution' value includes the FAs assigned to FA 2A as main and secondary, excluding area based measures (4.11, 4.12, 4.13, 4.15, 4.21F, 5.10). 
Leader contribution irrelevant at this stage.</t>
  </si>
  <si>
    <t>Difference in Differences in the change of the sum of the MSA (Mutualité Sociale Agricole) gross contribution bases by AWU between beneficiaries of the Measures 4.11 and 4.12 and non-beneficiaries between 2013 and 2017. 
DiD statistically not representative. 
The value "secondary contribution" includes FAs assigned to FA 2A as main and secondary, excluding area measurements (4.11, 4.12, 4.13, 4.15, 4.21F, 5.10). 
Leader contribution irrelevant at this stage.</t>
  </si>
  <si>
    <t>Change of the sum of gross contribution bases (MSA (Mutualité Sociale Agricole)) per AWU for beneficiaries of the Measures 4.1.1, 4.1.11 and 4.1.4 between 2013 and 2017. 
No secondary contribution found and Leader contribution not relevant to this assessment.</t>
  </si>
  <si>
    <t>Difference in Differences in the change of the sum of the MSA (Mutualité Sociale Agricole) gross contribution bases by AWU between beneficiaries of the Measures 4.1.1, 4.1.11 and 4.1.4 and non-beneficiaries between 2013 and 2017. 
DiD statistically not representative. 
No secondary contribution found and Leader contribution irrelevant at this stage.</t>
  </si>
  <si>
    <t>Non-significant result.
Source: ODR (Observatoire du développement rural)</t>
  </si>
  <si>
    <t>EUR VA / AWU</t>
  </si>
  <si>
    <t>The state of progress of the RDP and, specifically, the recent conclusion of the investments did not allow the unfolding of the effects, which in this specific case will also include those produced by the interventions carried out with the Leader method.</t>
  </si>
  <si>
    <t>The change refers to the 2015-2018 period. 
The value was calculated on the beneficiaries paid at 31.12.2018 (i.e. only M 4.1.1).</t>
  </si>
  <si>
    <t>It was not possible to calculate the net effect with the counterfactual method due to the low number of beneficiaries paid in balance which makes the sample not relevant. 
The evaluation strategy for calculating the indicator will include the use of information on beneficiaries and non-beneficiaries (controls) taken from the FADN surveys.</t>
  </si>
  <si>
    <t>The progress of the RDP and, specifically, the recent conclusion of the investments did not allow the effects to unfold. 
At a later stage it will be possible to structure an adequate database for conducting a counterfactual analysis to estimate the net result.</t>
  </si>
  <si>
    <t>The value will be quantified in subsequent years on the basis of the projects concluded using the available FADN data</t>
  </si>
  <si>
    <t>Total value: 5 596,00 EUR/AWU</t>
  </si>
  <si>
    <t>Total value: 17 650,00 EUR/AWU</t>
  </si>
  <si>
    <t>No useful data are available for the calculation of the indicator.</t>
  </si>
  <si>
    <t>Given the drag-and-drop operations of Measure 4.1, the gross value is calculated considering the annual growth trend of the VA / AWU of the sample of beneficiaries (0.275 %) (see CEQ 27).</t>
  </si>
  <si>
    <t>Data calculated with the counterfactual method (see methodology in CEQ 27).</t>
  </si>
  <si>
    <t>Given the drag-and-drop operations of Measure 4.1, the gross value is calculated considering the annual growth trend of the VA / AWU of the sample of beneficiaries (1.3 %) (see CEQ 27).</t>
  </si>
  <si>
    <t>EUR</t>
  </si>
  <si>
    <r>
      <t xml:space="preserve">CEQ4: Payments have not reached even a tenth of the available resources and, above all, </t>
    </r>
    <r>
      <rPr>
        <b/>
        <sz val="11"/>
        <color theme="1"/>
        <rFont val="ArialMT"/>
      </rPr>
      <t>physical implementation concerns only very few investment, training and consultancy projects planned and started with the 2007-13 RDP</t>
    </r>
    <r>
      <rPr>
        <sz val="11"/>
        <color theme="1"/>
        <rFont val="ArialMT"/>
        <family val="2"/>
      </rPr>
      <t xml:space="preserve">, the largest part of which represented by 8 projects of investment for less than € 500 thousand, the effects of which, in terms of R2, are estimated in the response to CEQ27.
CEQ27: The methodology adopted has the following limitations due to the characteristics of the data available for the analyzes. First, it was not possible to make a balanced panel econometric estimate and it was not possible to estimate the medium-long term effects of the interventions.
Furthermore, the </t>
    </r>
    <r>
      <rPr>
        <b/>
        <sz val="11"/>
        <color theme="1"/>
        <rFont val="ArialMT"/>
      </rPr>
      <t>extremely small number (8 in total) of benefiting companies did not allow for an evaluation analysis based on a counterfactual approach</t>
    </r>
    <r>
      <rPr>
        <sz val="11"/>
        <color theme="1"/>
        <rFont val="ArialMT"/>
        <family val="2"/>
      </rPr>
      <t>. However, this approach will be adopted at a later stage, when a greater number of beneficiaries will be reached by the funds relating to Measure 4.1.</t>
    </r>
  </si>
  <si>
    <r>
      <t xml:space="preserve">The values are based on the </t>
    </r>
    <r>
      <rPr>
        <b/>
        <sz val="11"/>
        <color theme="1"/>
        <rFont val="ArialMT"/>
      </rPr>
      <t>coefficients obtained from the ex post evaluation RDP 2007 – 2013</t>
    </r>
    <r>
      <rPr>
        <sz val="11"/>
        <color theme="1"/>
        <rFont val="ArialMT"/>
        <family val="2"/>
      </rPr>
      <t>. The values represent an estimation of future achievements that might be observed in 2 years after the conclusion of the investments.
The precise quantification will be carried out when the RDP reference Measures will be in a more advanced state of implementation.</t>
    </r>
  </si>
  <si>
    <r>
      <t>Since at present the investments related to the 2014-2020 programming are not yet fully realized, the effects on the agricultural output / AWU are not present. 
The R2 was therefore</t>
    </r>
    <r>
      <rPr>
        <b/>
        <sz val="11"/>
        <color theme="1"/>
        <rFont val="ArialMT"/>
      </rPr>
      <t xml:space="preserve"> calculated solely with reference to the set of 66 companies carried over from the previous programming, using the values obtained from the ex post evaluation of Measure 121 of the previous programming period.</t>
    </r>
    <r>
      <rPr>
        <sz val="11"/>
        <color theme="1"/>
        <rFont val="ArialMT"/>
        <family val="2"/>
      </rPr>
      <t xml:space="preserve">
The calculation of R2 relates to interventions in transition from the past programming period (Measure 121) and is carried out starting from the results of the ex post evaluation study of the 2007-2013 RDP (Agriconsulting, December 2016).
The state of implementation of the measures - and in particular of the two key Measures 4.1.1 and 6.4.1 - influences the enhancement of the indicators, which are fed solely by interventions carried out in transition by the 2007-2013 RDP, by Measures 121 and 311 respectively. 
Consequently, the following considerations are mainly the result of estimates and analyzes referred to the potential beneficiaries of Measure 4.1.1 (for which, at the time of drafting, there are no concession decrees yet but only the ranking).</t>
    </r>
  </si>
  <si>
    <r>
      <t xml:space="preserve">Since at present the investments related to the 2014-2020 programming are not yet fully realized, the effects on the agricultural output / AWU are not present. 
The R2 indicator was therefore </t>
    </r>
    <r>
      <rPr>
        <b/>
        <sz val="11"/>
        <color theme="1"/>
        <rFont val="ArialMT"/>
      </rPr>
      <t>calculated solely with reference to the set of 66 companies carried over from the previous programming, using the values obtained from the 2007-2013 ex post evaluation of Measure 121 of the previous programming period</t>
    </r>
    <r>
      <rPr>
        <sz val="11"/>
        <color theme="1"/>
        <rFont val="ArialMT"/>
        <family val="2"/>
      </rPr>
      <t>.</t>
    </r>
  </si>
  <si>
    <r>
      <t xml:space="preserve">At the present time, there are no necessary conditions to structure an adequate database (primary and secondary data) capable of ensuring the quantification of the information requested from the numerator and denominator of R2. 
Pending a higher stage of progress of the RDP and in consideration of the short period that has elapsed for the investments to become fully operational, the R2 result indicator is </t>
    </r>
    <r>
      <rPr>
        <b/>
        <sz val="11"/>
        <color theme="1"/>
        <rFont val="ArialMT"/>
      </rPr>
      <t>estimated on the basis of the information declared in the Business Development Plans by benefiaiaries</t>
    </r>
    <r>
      <rPr>
        <sz val="11"/>
        <color theme="1"/>
        <rFont val="ArialMT"/>
        <family val="2"/>
      </rPr>
      <t>.</t>
    </r>
  </si>
  <si>
    <r>
      <t xml:space="preserve">The progress of the RDP and, specifically, the recent conclusion of the investments did not allow the effects to unfold. 
In 2018 the indicator is </t>
    </r>
    <r>
      <rPr>
        <b/>
        <sz val="11"/>
        <color theme="1"/>
        <rFont val="ArialMT"/>
      </rPr>
      <t>estimated on the basis of quantitative information collected through sample surveys of a sample of companies benefiting from the 2007-2013 RDP for the ex post evaluation report</t>
    </r>
    <r>
      <rPr>
        <sz val="11"/>
        <color theme="1"/>
        <rFont val="ArialMT"/>
        <family val="2"/>
      </rPr>
      <t>.
In particular, with regard to the R2 indicator, the approach used in this phase refers to what is proposed by the Reterurale, based on the enhancement of the performance of the 2007-2013 ex post.</t>
    </r>
  </si>
  <si>
    <r>
      <rPr>
        <b/>
        <sz val="11"/>
        <color theme="1"/>
        <rFont val="ArialMT"/>
      </rPr>
      <t>The company investments for modernization and restructuring completed are all those of the carrying over the M121 of the 2007-2013 programming period.</t>
    </r>
    <r>
      <rPr>
        <sz val="11"/>
        <color theme="1"/>
        <rFont val="ArialMT"/>
        <family val="2"/>
      </rPr>
      <t xml:space="preserve">
When M 4.1 is fully operational, the net value of R2 will be better estimated through counterfactual analysis (not applicable today since the latest FADN data refer to the year 2015).
Detailed data on the factual sample can be obtained from the database under construction through the computerized collection of the Business Development Plans presented by the beneficiaries attached to the support applications.
Considering that the variation in gross salable production (GSP) equal to € 38,333 and the number of companies equal to 2,350, while the AWU at the end of the interventions are equal to 2.37, the following is obtained:
Δ GSP x AWU = 38.333 * 2.350 = € 90.082.550
AWU = 2.37 * 2.350 = 5.569 AWU (denominator)
R2 Gross = € 90.082.550 / 5.569 = € 16.176 GSP / AWU (gross value)
R2 Net = € 45.331.660 / 5.569 = € 8.140 GSP / AWU (net value)
The same criterion was used by disaggregating the value of the indicator between primary contribution (out of 1,628 farms) and secondary contribution (out of 722 farms).</t>
    </r>
  </si>
  <si>
    <r>
      <rPr>
        <b/>
        <sz val="11"/>
        <color theme="1"/>
        <rFont val="ArialMT"/>
      </rPr>
      <t xml:space="preserve">The company investments for modernization and restructuring completed are all those of the carrying over the M121 of the 2007-2013 programming period.
</t>
    </r>
    <r>
      <rPr>
        <sz val="11"/>
        <color theme="1"/>
        <rFont val="ArialMT"/>
        <family val="2"/>
      </rPr>
      <t>When M 4.1 is fully operational, the net value of R2 will be better estimated through counterfactual analysis (not applicable today since the latest FADN data refer to the year 2015).
Detailed data on the factual sample can be obtained from the database under construction through the computerized collection of the Business Development Plans presented by the beneficiaries attached to the support applications.
Considering that the variation in gross salable production (GSP) equal to € 38,333 and the number of companies equal to 2,350, while the AWU at the end of the interventions are equal to 2.37, the following is obtained:
Δ GSP x AWU = 38.333 * 2.350 = € 90.082.550
AWU = 2.37 * 2.350 = 5.569 AWU (denominator)
R2 Gross = € 90.082.550 / 5.569 = € 16.176 GSP / AWU (gross value)
R2 Net = € 45.331.660 / 5.569 = € 8.140 GSP / AWU (net value)
The same criterion was used by disaggregating the value of the indicator between primary contribution (out of 1,628 farms) and secondary contribution (out of 722 farms).</t>
    </r>
  </si>
  <si>
    <r>
      <t xml:space="preserve">The progress of the RDP and, specifically, the recent conclusion of the investments did not allow the effects to unfold. 
In 2018, the indicator is therefore </t>
    </r>
    <r>
      <rPr>
        <b/>
        <sz val="11"/>
        <color theme="1"/>
        <rFont val="ArialMT"/>
      </rPr>
      <t>estimated on the basis of quantitative information collected through sample surveys of a sample of companies benefiting from the 2007-2013 RDP for the related ex post evaluation report</t>
    </r>
    <r>
      <rPr>
        <sz val="11"/>
        <color theme="1"/>
        <rFont val="ArialMT"/>
        <family val="2"/>
      </rPr>
      <t>.</t>
    </r>
  </si>
  <si>
    <r>
      <t xml:space="preserve">The progress of the RDP and, in particular, the recent conclusion of the investments did not allow the effects to unfold. 
As of 2018, the R2 is currently </t>
    </r>
    <r>
      <rPr>
        <b/>
        <sz val="11"/>
        <color theme="1"/>
        <rFont val="ArialMT"/>
      </rPr>
      <t xml:space="preserve">estimated on the basis of information extracted from the ex-post evaluation report 2007-2013 and from the 2014-2020 RDP monitoring system. </t>
    </r>
    <r>
      <rPr>
        <sz val="11"/>
        <color theme="1"/>
        <rFont val="ArialMT"/>
        <family val="2"/>
      </rPr>
      <t xml:space="preserve">
The estimate also includes the effects produced by the interventions carried out with the Leader method.
Total value: 14 078,53
Main value (primary contributions): 14 059,67
Secondary contributions: 21 529,00</t>
    </r>
  </si>
  <si>
    <r>
      <t xml:space="preserve">The progress of the RDP and, in particular, the recent conclusion of the investments did not allow the effects to unfold. 
As of 2018, the R2 is currently </t>
    </r>
    <r>
      <rPr>
        <b/>
        <sz val="11"/>
        <color theme="1"/>
        <rFont val="ArialMT"/>
      </rPr>
      <t>estimated on the basis of information extracted from the 2007-2013 ex-post evaluation report and the 2014-2020 RDP monitoring system.</t>
    </r>
  </si>
  <si>
    <r>
      <t xml:space="preserve">Value calculated based on the </t>
    </r>
    <r>
      <rPr>
        <b/>
        <sz val="11"/>
        <color theme="1"/>
        <rFont val="ArialMT"/>
      </rPr>
      <t>results of the ex-post evaluation 2007-2013</t>
    </r>
    <r>
      <rPr>
        <sz val="11"/>
        <color theme="1"/>
        <rFont val="ArialMT"/>
        <family val="2"/>
      </rPr>
      <t>.
In particular, as regards the R2, the approach used in this phase refers to what is proposed by the Reterurale, based on the enhancement of the performance of the assessments of the 2007-2013 period. 
In particular, reference is made to the indicator of impact on labor productivity (Ex post evaluation report 2007-2013 Valle d'Aosta Region), this data has been confirmed.</t>
    </r>
  </si>
  <si>
    <r>
      <t xml:space="preserve">As part of the evaluaiton.
According to the econometric estimates for the R2, there is an increased operating result for companies with investment support compared to companies that are not supported; however, the difference is not statistically significant.
The estimates with a combined PSM and DiD regression show that the fact of EAFRD funding leads to an additional average operating profit of almost EUR 18,300 per AWU, but the result is not significant.
</t>
    </r>
    <r>
      <rPr>
        <b/>
        <sz val="11"/>
        <color theme="1"/>
        <rFont val="ArialMT"/>
      </rPr>
      <t xml:space="preserve">With a probability of error of 22.5%, the effect of the measure cannot be adequately proven.
</t>
    </r>
    <r>
      <rPr>
        <sz val="11"/>
        <color theme="1"/>
        <rFont val="ArialMT"/>
        <family val="2"/>
      </rPr>
      <t>Alternative methods, such as a generalized PSM (dose-response model), matching via a cluster-analytical binarization of the funding level or a pure DiD model across all observations (including those without maching pairs) also resulted no reliable estimates of expected effects.
The probable cause of the insignificant results is based on the selection of the companies supported. For example, the original operating result for subsidized companies in the application year is significantly higher than for non-subsidized companies, which means that above-average competitive companies have already received funding.</t>
    </r>
  </si>
  <si>
    <r>
      <t xml:space="preserve">Since the beginning of the funding period (2014–2017), agricultural production per AWU has declined; The </t>
    </r>
    <r>
      <rPr>
        <b/>
        <sz val="11"/>
        <color theme="1"/>
        <rFont val="ArialMT"/>
      </rPr>
      <t>decline in the sample of beneficairies (n=29) was even stronger (–16.6%)</t>
    </r>
    <r>
      <rPr>
        <sz val="11"/>
        <color theme="1"/>
        <rFont val="ArialMT"/>
        <family val="2"/>
      </rPr>
      <t xml:space="preserve"> than </t>
    </r>
    <r>
      <rPr>
        <b/>
        <sz val="11"/>
        <color theme="1"/>
        <rFont val="ArialMT"/>
      </rPr>
      <t>decline in the comparison group of the test network (–5.8%)</t>
    </r>
    <r>
      <rPr>
        <sz val="11"/>
        <color theme="1"/>
        <rFont val="ArialMT"/>
        <family val="2"/>
      </rPr>
      <t>.
In relation to the overall impact of the program, a decrease of (net) 2,9 million EUR (= R2) can be scaled.</t>
    </r>
  </si>
  <si>
    <r>
      <t xml:space="preserve">Reference period 2014-2017.
Since the beginning of the funding period (2014-2017), agricultural production per AWU at the companies in the </t>
    </r>
    <r>
      <rPr>
        <b/>
        <sz val="11"/>
        <color theme="1"/>
        <rFont val="ArialMT"/>
      </rPr>
      <t>comparison group</t>
    </r>
    <r>
      <rPr>
        <sz val="11"/>
        <color theme="1"/>
        <rFont val="ArialMT"/>
        <family val="2"/>
      </rPr>
      <t xml:space="preserve"> of the Saxony-Anhalt test network </t>
    </r>
    <r>
      <rPr>
        <b/>
        <sz val="11"/>
        <color theme="1"/>
        <rFont val="ArialMT"/>
      </rPr>
      <t>has declined (-7,7%)</t>
    </r>
    <r>
      <rPr>
        <sz val="11"/>
        <color theme="1"/>
        <rFont val="ArialMT"/>
        <family val="2"/>
      </rPr>
      <t xml:space="preserve">, while the </t>
    </r>
    <r>
      <rPr>
        <b/>
        <sz val="11"/>
        <color theme="1"/>
        <rFont val="ArialMT"/>
      </rPr>
      <t>sample of beneficiaries</t>
    </r>
    <r>
      <rPr>
        <sz val="11"/>
        <color theme="1"/>
        <rFont val="ArialMT"/>
        <family val="2"/>
      </rPr>
      <t xml:space="preserve"> (see methodology) was able to </t>
    </r>
    <r>
      <rPr>
        <b/>
        <sz val="11"/>
        <color theme="1"/>
        <rFont val="ArialMT"/>
      </rPr>
      <t>increase this value (+6,1 %)</t>
    </r>
    <r>
      <rPr>
        <sz val="11"/>
        <color theme="1"/>
        <rFont val="ArialMT"/>
        <family val="2"/>
      </rPr>
      <t>.
In relation to the overall impact of the program, an addition of (net) 2,4 million EUR (= R2) can be scaled in this regard.</t>
    </r>
  </si>
  <si>
    <r>
      <t xml:space="preserve">Since the beginning of the funding period, agricultural production per AWU at the comparisong group of companies in the test farm network has declined (on average - 6,869 EUR / AWU), while a </t>
    </r>
    <r>
      <rPr>
        <b/>
        <sz val="11"/>
        <color theme="1"/>
        <rFont val="ArialMT"/>
      </rPr>
      <t>sample of beneficiaries (n = 23)</t>
    </r>
    <r>
      <rPr>
        <sz val="11"/>
        <color theme="1"/>
        <rFont val="ArialMT"/>
        <family val="2"/>
      </rPr>
      <t xml:space="preserve"> recorded an increase of 27 458,12 EUR / AWU (= R2) .
In relation to the overall impact of the program, an increase of (net) 6,1 million EUR can be scaled.</t>
    </r>
  </si>
  <si>
    <r>
      <t xml:space="preserve">Average difference between 2013 and 2017 for beneficiaries: -10320.66 ***
Reminder of </t>
    </r>
    <r>
      <rPr>
        <b/>
        <sz val="11"/>
        <color theme="1"/>
        <rFont val="ArialMT"/>
      </rPr>
      <t>significance codes: ‘***’ 0.001</t>
    </r>
    <r>
      <rPr>
        <sz val="11"/>
        <color theme="1"/>
        <rFont val="ArialMT"/>
        <family val="2"/>
      </rPr>
      <t xml:space="preserve">
Source: ODR (Observatoire du développement rural)
In France, the ODR with INRA undertook the calculations of the result indicator R2 for all French regions.
The work of the ODR, concludes that between 2013 and 2017, the change in production per quantity of work of farms receiving support is not significantly different (5%) from that of non-beneficiary farms. 
These calculations were carried out for different variables on the basis of FADN data (with strong methodological limits) as well as on the basis of a calculated approximation by the MSA (Mutualité Sociale Agricole). 
Due to the strong limitations mentioned, </t>
    </r>
    <r>
      <rPr>
        <b/>
        <sz val="11"/>
        <color theme="1"/>
        <rFont val="ArialMT"/>
      </rPr>
      <t>the lack of effect on R2 does not allow us to conclude that there is no effect.</t>
    </r>
  </si>
  <si>
    <r>
      <t xml:space="preserve">The adoption of </t>
    </r>
    <r>
      <rPr>
        <b/>
        <sz val="11"/>
        <color theme="1"/>
        <rFont val="ArialMT"/>
      </rPr>
      <t>the proxi 'An investment of 100 generates an increase of 25 of the VA' was adopted to inform the results indicators.</t>
    </r>
    <r>
      <rPr>
        <sz val="11"/>
        <color theme="1"/>
        <rFont val="ArialMT"/>
        <family val="2"/>
      </rPr>
      <t xml:space="preserve"> 
Corsican farms have an average of 1,3 AWUs (source: Eurostat).
For information, in 2017: 111,8 AWUs for all 86 supported farms.
From where :
620 000 EUR VA / 111,8 AWU = 5 500 EUR VA/AWU
In 2019: 840 beneficiaries =&gt; 1 092 AWUs
25 868 626 EUR of investments on closed transactions =&gt; increase in VA of 6 567 157 EUR</t>
    </r>
  </si>
  <si>
    <t>Main value: 
28 674 000
Secondary contributions: 
- 1 703 000</t>
  </si>
  <si>
    <t>EUR/AWU (GROSS VALUE)</t>
  </si>
  <si>
    <t>EUR/AWU (NET VALUE)</t>
  </si>
  <si>
    <t>D/V: In the AIR 2019 different unit of measurement is used for the calculation of respective indicator or a proxi indicator is used.</t>
  </si>
  <si>
    <t>Short description of the code</t>
  </si>
  <si>
    <t>Complementary result indicators reported to EC in AIRs submitted in 2019</t>
  </si>
  <si>
    <t>These tables provide an overview of the reported values of complementary result indicators per Rural Development Programme, which Member States reported to the European Commission in 2019, via SFC. 
The indicator values were reported from the operations with primary, secondary and LEADER contributions.
The complementary result indicator R2 was calculated based on the operations, which are programmed to contribute primarily to the Focus Areas (FA) 2A, environment-related indicators R13, R14, R15, R18 and R19 were calculated based on the operations, which are programmed to contribute primarily to the FA 5A, 5B, 5C and 5D. 
A number of RDPs included the operations which are programmed under other focus areas than above mentioned and could show secondary contributions to the indicators. Some RDPs also assessed LEADER contributions to the FAs 2A, 5A, 5B, 5C and 5D.
Significant differences in values can be observed for some indicators but there are several reasons for that. Please see the comment column where short explanations are provided based on comments of Managing Authorities and additional information from the AIRs. 
A number of Managing Authorities reported different unit of measurement than defined in indicator fiches or calculated proxy values for complementary result indicators (e.g. for R13 - m3 of water saved or m3 of water used/ha, for R14 - Tonnes of Oil Equivalent) for reasons like the low uptake of particular RDP measures or the specificity of area-based measures that show secondary contributions. These values are also included in the table.</t>
  </si>
  <si>
    <t>Main value: 
2 575 835,87
Secondary contributions: 
889 033,15
LEADER contributions: 
748 991</t>
  </si>
  <si>
    <t>Main value: 
- 3 141 640 169
Secondary contributions: 
- 1 084 316 857
LEADER contributions: 
- 9 135 129 629</t>
  </si>
  <si>
    <t>N/M: No measures with the contribution to this FA are programmed. Information is also justified in the AIR 2019.</t>
  </si>
  <si>
    <t>N/I/F: Contributions are flagged in the RDP (Section 11.3) and are expected / possible. However, there is no value and no additional information / explenation provided  in the AIR 2019 on the assessment of flagged contributions.</t>
  </si>
  <si>
    <t>N/V: Contribution is expected / possible, but there is no value for the respective complementary result indicator reported in the AIR 2019. Some qualitative information is provided in the answer to respective CEQ and it can be anticipated that the values will be calculated and reported in the ex post.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</si>
</sst>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1">
    <font>
      <sz val="11"/>
      <color theme="1"/>
      <name val="ArialMT"/>
      <family val="2"/>
    </font>
    <font>
      <sz val="10"/>
      <color theme="1"/>
      <name val="Arial"/>
      <family val="2"/>
    </font>
    <font>
      <sz val="10"/>
      <color theme="1"/>
      <name val="ArialMT"/>
      <family val="2"/>
    </font>
    <font>
      <sz val="10"/>
      <color rgb="FF000000"/>
      <name val="Arial"/>
      <family val="2"/>
    </font>
    <font>
      <b/>
      <sz val="11"/>
      <color theme="1"/>
      <name val="ArialMT"/>
    </font>
    <font>
      <sz val="11"/>
      <color theme="1"/>
      <name val="ArialMT"/>
      <family val="2"/>
    </font>
    <font>
      <sz val="11"/>
      <color rgb="FFFF0000"/>
      <name val="ArialMT"/>
      <family val="2"/>
    </font>
    <font>
      <b/>
      <sz val="10"/>
      <color theme="1"/>
      <name val="Arial"/>
      <family val="2"/>
    </font>
    <font>
      <b/>
      <sz val="10"/>
      <color rgb="FF000000"/>
      <name val="Arial"/>
      <family val="2"/>
    </font>
    <font>
      <sz val="11"/>
      <color theme="1"/>
      <name val="ArialMT"/>
    </font>
    <font>
      <b/>
      <sz val="11"/>
      <color theme="1"/>
      <name val="ArialMT"/>
      <family val="2"/>
    </font>
  </fonts>
  <fills count="7">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s>
  <borders count="3">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53">
    <xf numFmtId="0" fontId="0" fillId="0" borderId="0" xfId="0"/>
    <xf numFmtId="0" fontId="0" fillId="0" borderId="0" xfId="0" applyAlignment="1">
      <alignment vertical="top" wrapText="1"/>
    </xf>
    <xf numFmtId="0" fontId="6" fillId="0" borderId="0" xfId="0" applyFont="1" applyAlignment="1">
      <alignment vertical="top" wrapText="1"/>
    </xf>
    <xf numFmtId="4" fontId="3" fillId="0" borderId="0" xfId="0" applyNumberFormat="1" applyFont="1" applyFill="1" applyBorder="1" applyAlignment="1">
      <alignment vertical="top" wrapText="1"/>
    </xf>
    <xf numFmtId="0" fontId="1" fillId="0" borderId="0" xfId="0" applyNumberFormat="1" applyFont="1" applyFill="1" applyAlignment="1">
      <alignment vertical="top" wrapText="1"/>
    </xf>
    <xf numFmtId="0" fontId="1" fillId="0" borderId="0" xfId="0" applyFont="1" applyFill="1" applyAlignment="1">
      <alignment vertical="top" wrapText="1"/>
    </xf>
    <xf numFmtId="0" fontId="1" fillId="0" borderId="0" xfId="0" applyFont="1" applyFill="1" applyBorder="1" applyAlignment="1">
      <alignment vertical="top" wrapText="1"/>
    </xf>
    <xf numFmtId="4" fontId="3" fillId="0" borderId="0" xfId="0" applyNumberFormat="1" applyFont="1" applyFill="1" applyAlignment="1">
      <alignment vertical="top" wrapText="1"/>
    </xf>
    <xf numFmtId="0" fontId="1" fillId="0" borderId="0" xfId="0" applyNumberFormat="1" applyFont="1" applyFill="1" applyBorder="1" applyAlignment="1">
      <alignment vertical="top" wrapText="1"/>
    </xf>
    <xf numFmtId="0" fontId="0" fillId="2" borderId="0" xfId="0" applyFill="1" applyAlignment="1">
      <alignment vertical="top" wrapText="1"/>
    </xf>
    <xf numFmtId="0" fontId="0" fillId="4" borderId="0" xfId="0" applyFill="1" applyAlignment="1">
      <alignment vertical="top" wrapText="1"/>
    </xf>
    <xf numFmtId="0" fontId="4" fillId="0" borderId="1" xfId="0" applyFont="1" applyBorder="1" applyAlignment="1">
      <alignment vertical="top" wrapText="1"/>
    </xf>
    <xf numFmtId="0" fontId="4" fillId="2" borderId="1" xfId="0" applyFont="1" applyFill="1" applyBorder="1" applyAlignment="1">
      <alignment vertical="top" wrapText="1"/>
    </xf>
    <xf numFmtId="0" fontId="4" fillId="4" borderId="1" xfId="0" applyFont="1" applyFill="1" applyBorder="1" applyAlignment="1">
      <alignment vertical="top" wrapText="1"/>
    </xf>
    <xf numFmtId="164" fontId="0" fillId="2" borderId="0" xfId="1" applyFont="1" applyFill="1" applyAlignment="1">
      <alignment vertical="top" wrapText="1"/>
    </xf>
    <xf numFmtId="0" fontId="9" fillId="0" borderId="0" xfId="0" applyFont="1" applyAlignment="1">
      <alignment vertical="top" wrapText="1"/>
    </xf>
    <xf numFmtId="0" fontId="4" fillId="0" borderId="1" xfId="0" applyFont="1" applyFill="1" applyBorder="1" applyAlignment="1">
      <alignment vertical="top" wrapText="1"/>
    </xf>
    <xf numFmtId="0" fontId="0" fillId="0" borderId="0" xfId="0" applyFill="1" applyAlignment="1">
      <alignment vertical="top" wrapText="1"/>
    </xf>
    <xf numFmtId="4" fontId="1" fillId="0" borderId="0" xfId="0" applyNumberFormat="1" applyFont="1" applyFill="1" applyAlignment="1">
      <alignment vertical="top" wrapText="1"/>
    </xf>
    <xf numFmtId="164" fontId="0" fillId="0" borderId="0" xfId="1" applyFont="1" applyAlignment="1">
      <alignment vertical="top" wrapText="1"/>
    </xf>
    <xf numFmtId="164" fontId="4" fillId="5" borderId="1" xfId="1" applyFont="1" applyFill="1" applyBorder="1" applyAlignment="1">
      <alignment vertical="top" wrapText="1"/>
    </xf>
    <xf numFmtId="164" fontId="0" fillId="5" borderId="0" xfId="1" applyFont="1" applyFill="1" applyAlignment="1">
      <alignment vertical="top" wrapText="1"/>
    </xf>
    <xf numFmtId="0" fontId="4" fillId="3" borderId="1" xfId="0" applyFont="1" applyFill="1" applyBorder="1" applyAlignment="1">
      <alignment vertical="top" wrapText="1"/>
    </xf>
    <xf numFmtId="0" fontId="0" fillId="3" borderId="0" xfId="0" applyFill="1" applyAlignment="1">
      <alignment vertical="top" wrapText="1"/>
    </xf>
    <xf numFmtId="164" fontId="0" fillId="3" borderId="0" xfId="1" applyFont="1" applyFill="1" applyAlignment="1">
      <alignment vertical="top" wrapText="1"/>
    </xf>
    <xf numFmtId="0" fontId="0" fillId="3" borderId="0" xfId="0" quotePrefix="1" applyFill="1" applyAlignment="1">
      <alignment vertical="top" wrapText="1"/>
    </xf>
    <xf numFmtId="0" fontId="0" fillId="0" borderId="0" xfId="1" applyNumberFormat="1" applyFont="1" applyFill="1" applyAlignment="1">
      <alignment vertical="top" wrapText="1"/>
    </xf>
    <xf numFmtId="0" fontId="7" fillId="6" borderId="2" xfId="0" applyNumberFormat="1" applyFont="1" applyFill="1" applyBorder="1" applyAlignment="1">
      <alignment vertical="top" wrapText="1"/>
    </xf>
    <xf numFmtId="0" fontId="10" fillId="0" borderId="2" xfId="0" applyNumberFormat="1" applyFont="1" applyBorder="1" applyAlignment="1">
      <alignment vertical="top" wrapText="1"/>
    </xf>
    <xf numFmtId="0" fontId="4" fillId="3" borderId="2" xfId="1" applyNumberFormat="1" applyFont="1" applyFill="1" applyBorder="1" applyAlignment="1">
      <alignment vertical="top" wrapText="1"/>
    </xf>
    <xf numFmtId="0" fontId="4" fillId="0" borderId="2" xfId="1" applyNumberFormat="1" applyFont="1" applyFill="1" applyBorder="1" applyAlignment="1">
      <alignment vertical="top" wrapText="1"/>
    </xf>
    <xf numFmtId="0" fontId="0" fillId="0" borderId="0" xfId="0" applyNumberFormat="1" applyAlignment="1">
      <alignment vertical="top" wrapText="1"/>
    </xf>
    <xf numFmtId="0" fontId="0" fillId="3" borderId="0" xfId="1" applyNumberFormat="1" applyFont="1" applyFill="1" applyAlignment="1">
      <alignment vertical="top" wrapText="1"/>
    </xf>
    <xf numFmtId="0" fontId="0" fillId="0" borderId="0" xfId="0" applyNumberFormat="1" applyFill="1" applyAlignment="1">
      <alignment vertical="top" wrapText="1"/>
    </xf>
    <xf numFmtId="0" fontId="0" fillId="3" borderId="0" xfId="1" quotePrefix="1" applyNumberFormat="1" applyFont="1" applyFill="1" applyAlignment="1">
      <alignment vertical="top" wrapText="1"/>
    </xf>
    <xf numFmtId="0" fontId="9" fillId="0" borderId="0" xfId="0" applyNumberFormat="1" applyFont="1" applyAlignment="1">
      <alignment vertical="top" wrapText="1"/>
    </xf>
    <xf numFmtId="43" fontId="7" fillId="2" borderId="2" xfId="1" applyNumberFormat="1" applyFont="1" applyFill="1" applyBorder="1" applyAlignment="1">
      <alignment vertical="top" wrapText="1"/>
    </xf>
    <xf numFmtId="43" fontId="0" fillId="2" borderId="0" xfId="1" applyNumberFormat="1" applyFont="1" applyFill="1" applyAlignment="1">
      <alignment vertical="top" wrapText="1"/>
    </xf>
    <xf numFmtId="43" fontId="9" fillId="2" borderId="0" xfId="1" applyNumberFormat="1" applyFont="1" applyFill="1" applyAlignment="1">
      <alignment vertical="top" wrapText="1"/>
    </xf>
    <xf numFmtId="43" fontId="0" fillId="0" borderId="0" xfId="1" applyNumberFormat="1" applyFont="1" applyAlignment="1">
      <alignment vertical="top" wrapText="1"/>
    </xf>
    <xf numFmtId="43" fontId="7" fillId="5" borderId="2" xfId="1" applyNumberFormat="1" applyFont="1" applyFill="1" applyBorder="1" applyAlignment="1">
      <alignment vertical="top" wrapText="1"/>
    </xf>
    <xf numFmtId="43" fontId="7" fillId="4" borderId="2" xfId="1" applyNumberFormat="1" applyFont="1" applyFill="1" applyBorder="1" applyAlignment="1">
      <alignment vertical="top" wrapText="1"/>
    </xf>
    <xf numFmtId="43" fontId="4" fillId="3" borderId="2" xfId="1" applyNumberFormat="1" applyFont="1" applyFill="1" applyBorder="1" applyAlignment="1">
      <alignment vertical="top" wrapText="1"/>
    </xf>
    <xf numFmtId="43" fontId="0" fillId="5" borderId="0" xfId="1" applyNumberFormat="1" applyFont="1" applyFill="1" applyAlignment="1">
      <alignment vertical="top" wrapText="1"/>
    </xf>
    <xf numFmtId="43" fontId="0" fillId="4" borderId="0" xfId="1" applyNumberFormat="1" applyFont="1" applyFill="1" applyAlignment="1">
      <alignment vertical="top" wrapText="1"/>
    </xf>
    <xf numFmtId="43" fontId="0" fillId="3" borderId="0" xfId="1" applyNumberFormat="1" applyFont="1" applyFill="1" applyAlignment="1">
      <alignment vertical="top" wrapText="1"/>
    </xf>
    <xf numFmtId="43" fontId="0" fillId="3" borderId="0" xfId="1" applyNumberFormat="1" applyFont="1" applyFill="1" applyAlignment="1">
      <alignment horizontal="left" vertical="top" wrapText="1"/>
    </xf>
    <xf numFmtId="0" fontId="4" fillId="0" borderId="2" xfId="0" applyFont="1" applyBorder="1" applyAlignment="1">
      <alignment vertical="top" wrapText="1"/>
    </xf>
    <xf numFmtId="0" fontId="2" fillId="0" borderId="2" xfId="0" applyNumberFormat="1" applyFont="1" applyFill="1" applyBorder="1" applyAlignment="1">
      <alignment vertical="top" wrapText="1"/>
    </xf>
    <xf numFmtId="4" fontId="3" fillId="0" borderId="2" xfId="0" applyNumberFormat="1" applyFont="1" applyFill="1" applyBorder="1" applyAlignment="1">
      <alignment vertical="top" wrapText="1"/>
    </xf>
    <xf numFmtId="0" fontId="0" fillId="0" borderId="2" xfId="0" applyFill="1" applyBorder="1" applyAlignment="1">
      <alignment horizontal="center" vertical="top" wrapText="1"/>
    </xf>
    <xf numFmtId="0" fontId="4" fillId="0" borderId="0" xfId="0" applyFont="1" applyAlignment="1">
      <alignment horizontal="center" vertical="top" wrapText="1"/>
    </xf>
    <xf numFmtId="49" fontId="2" fillId="0" borderId="0" xfId="0" applyNumberFormat="1"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FC6E-A421-8D4F-B4D4-27F857FF0B8F}">
  <sheetPr>
    <tabColor theme="7"/>
  </sheetPr>
  <dimension ref="A1:C16"/>
  <sheetViews>
    <sheetView tabSelected="1" view="pageBreakPreview" zoomScale="150" zoomScaleNormal="130" zoomScaleSheetLayoutView="150" workbookViewId="0">
      <selection activeCell="C3" sqref="C3"/>
    </sheetView>
  </sheetViews>
  <sheetFormatPr defaultColWidth="10.8125" defaultRowHeight="13.5"/>
  <cols>
    <col min="1" max="1" width="14.3125" style="1" customWidth="1"/>
    <col min="2" max="2" width="58.1875" style="1" customWidth="1"/>
    <col min="3" max="3" width="11.1875" style="2" customWidth="1"/>
    <col min="4" max="16384" width="10.8125" style="1"/>
  </cols>
  <sheetData>
    <row r="1" spans="1:3" ht="21" customHeight="1">
      <c r="A1" s="51" t="s">
        <v>505</v>
      </c>
      <c r="B1" s="51"/>
      <c r="C1" s="1"/>
    </row>
    <row r="2" spans="1:3">
      <c r="C2" s="1"/>
    </row>
    <row r="3" spans="1:3" ht="335" customHeight="1">
      <c r="A3" s="52" t="s">
        <v>506</v>
      </c>
      <c r="B3" s="52"/>
      <c r="C3" s="1"/>
    </row>
    <row r="4" spans="1:3">
      <c r="C4" s="1"/>
    </row>
    <row r="5" spans="1:3">
      <c r="C5" s="1"/>
    </row>
    <row r="6" spans="1:3" ht="27.75">
      <c r="A6" s="47" t="s">
        <v>373</v>
      </c>
      <c r="B6" s="47" t="s">
        <v>504</v>
      </c>
      <c r="C6" s="1"/>
    </row>
    <row r="7" spans="1:3" ht="25.5">
      <c r="A7" s="50" t="s">
        <v>119</v>
      </c>
      <c r="B7" s="49" t="s">
        <v>509</v>
      </c>
      <c r="C7" s="1"/>
    </row>
    <row r="8" spans="1:3" ht="63.75">
      <c r="A8" s="50" t="s">
        <v>118</v>
      </c>
      <c r="B8" s="49" t="s">
        <v>511</v>
      </c>
      <c r="C8" s="1"/>
    </row>
    <row r="9" spans="1:3" ht="51">
      <c r="A9" s="50" t="s">
        <v>121</v>
      </c>
      <c r="B9" s="48" t="s">
        <v>510</v>
      </c>
      <c r="C9" s="1"/>
    </row>
    <row r="10" spans="1:3" ht="25.5">
      <c r="A10" s="50" t="s">
        <v>244</v>
      </c>
      <c r="B10" s="48" t="s">
        <v>503</v>
      </c>
      <c r="C10" s="1"/>
    </row>
    <row r="11" spans="1:3">
      <c r="C11" s="1"/>
    </row>
    <row r="12" spans="1:3">
      <c r="C12" s="1"/>
    </row>
    <row r="13" spans="1:3">
      <c r="C13" s="1"/>
    </row>
    <row r="14" spans="1:3">
      <c r="C14" s="1"/>
    </row>
    <row r="15" spans="1:3">
      <c r="C15" s="1"/>
    </row>
    <row r="16" spans="1:3">
      <c r="C16" s="1"/>
    </row>
  </sheetData>
  <sortState xmlns:xlrd2="http://schemas.microsoft.com/office/spreadsheetml/2017/richdata2" ref="A7:C10">
    <sortCondition ref="A7:A10"/>
  </sortState>
  <mergeCells count="2">
    <mergeCell ref="A1:B1"/>
    <mergeCell ref="A3:B3"/>
  </mergeCells>
  <pageMargins left="0.7" right="0.7" top="0.75" bottom="0.75" header="0.3" footer="0.3"/>
  <pageSetup paperSize="9" scale="9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AD297-8929-8D41-B029-03C409A60C33}">
  <sheetPr>
    <tabColor theme="9"/>
  </sheetPr>
  <dimension ref="A1:I792"/>
  <sheetViews>
    <sheetView zoomScaleNormal="100" workbookViewId="0">
      <selection activeCell="C23" sqref="C23"/>
    </sheetView>
  </sheetViews>
  <sheetFormatPr defaultColWidth="10.8125" defaultRowHeight="13.5"/>
  <cols>
    <col min="1" max="1" width="22.6875" style="1" bestFit="1" customWidth="1"/>
    <col min="2" max="2" width="44.5" style="1" customWidth="1"/>
    <col min="3" max="3" width="35.1875" style="15" customWidth="1"/>
    <col min="4" max="4" width="12.5" style="1" customWidth="1"/>
    <col min="5" max="5" width="12.5" style="19" customWidth="1"/>
    <col min="6" max="6" width="12.5" style="1" customWidth="1"/>
    <col min="7" max="7" width="15.6875" style="17" customWidth="1"/>
    <col min="8" max="8" width="20" style="17" customWidth="1"/>
    <col min="9" max="9" width="92" style="17" customWidth="1"/>
    <col min="10" max="16384" width="10.8125" style="1"/>
  </cols>
  <sheetData>
    <row r="1" spans="1:9" ht="42" thickBot="1">
      <c r="A1" s="11" t="s">
        <v>117</v>
      </c>
      <c r="B1" s="11" t="s">
        <v>120</v>
      </c>
      <c r="C1" s="11" t="s">
        <v>122</v>
      </c>
      <c r="D1" s="12" t="s">
        <v>369</v>
      </c>
      <c r="E1" s="20" t="s">
        <v>370</v>
      </c>
      <c r="F1" s="13" t="s">
        <v>371</v>
      </c>
      <c r="G1" s="22" t="s">
        <v>372</v>
      </c>
      <c r="H1" s="22" t="s">
        <v>313</v>
      </c>
      <c r="I1" s="16" t="s">
        <v>309</v>
      </c>
    </row>
    <row r="2" spans="1:9" ht="38.25">
      <c r="A2" s="1" t="s">
        <v>5</v>
      </c>
      <c r="B2" s="1" t="s">
        <v>0</v>
      </c>
      <c r="C2" s="15" t="s">
        <v>123</v>
      </c>
      <c r="D2" s="9">
        <v>0.17899999999999999</v>
      </c>
      <c r="E2" s="21" t="s">
        <v>118</v>
      </c>
      <c r="F2" s="10" t="s">
        <v>119</v>
      </c>
      <c r="G2" s="23"/>
      <c r="H2" s="24"/>
      <c r="I2" s="4" t="s">
        <v>182</v>
      </c>
    </row>
    <row r="3" spans="1:9" ht="51">
      <c r="A3" s="1" t="s">
        <v>5</v>
      </c>
      <c r="B3" s="1" t="s">
        <v>1</v>
      </c>
      <c r="C3" s="15" t="s">
        <v>368</v>
      </c>
      <c r="D3" s="9" t="s">
        <v>118</v>
      </c>
      <c r="E3" s="21">
        <f>0.000003*1000000</f>
        <v>3</v>
      </c>
      <c r="F3" s="10" t="s">
        <v>119</v>
      </c>
      <c r="G3" s="23"/>
      <c r="H3" s="23"/>
      <c r="I3" s="5" t="s">
        <v>283</v>
      </c>
    </row>
    <row r="4" spans="1:9" ht="51">
      <c r="A4" s="1" t="s">
        <v>5</v>
      </c>
      <c r="B4" s="1" t="s">
        <v>2</v>
      </c>
      <c r="C4" s="15" t="s">
        <v>124</v>
      </c>
      <c r="D4" s="14">
        <v>51018</v>
      </c>
      <c r="E4" s="21">
        <v>10437</v>
      </c>
      <c r="F4" s="10" t="s">
        <v>119</v>
      </c>
      <c r="G4" s="23"/>
      <c r="H4" s="24"/>
      <c r="I4" s="5" t="s">
        <v>310</v>
      </c>
    </row>
    <row r="5" spans="1:9" ht="51.4">
      <c r="A5" s="1" t="s">
        <v>5</v>
      </c>
      <c r="B5" s="1" t="s">
        <v>3</v>
      </c>
      <c r="C5" s="15" t="s">
        <v>126</v>
      </c>
      <c r="D5" s="14">
        <v>4910</v>
      </c>
      <c r="E5" s="21">
        <v>139000</v>
      </c>
      <c r="F5" s="10" t="s">
        <v>119</v>
      </c>
      <c r="G5" s="23"/>
      <c r="H5" s="24"/>
      <c r="I5" s="7" t="s">
        <v>311</v>
      </c>
    </row>
    <row r="6" spans="1:9" ht="51.4">
      <c r="A6" s="1" t="s">
        <v>5</v>
      </c>
      <c r="B6" s="1" t="s">
        <v>4</v>
      </c>
      <c r="C6" s="15" t="s">
        <v>128</v>
      </c>
      <c r="D6" s="14">
        <v>1273</v>
      </c>
      <c r="E6" s="21">
        <v>2025</v>
      </c>
      <c r="F6" s="10" t="s">
        <v>119</v>
      </c>
      <c r="G6" s="23"/>
      <c r="H6" s="24"/>
      <c r="I6" s="7" t="s">
        <v>312</v>
      </c>
    </row>
    <row r="7" spans="1:9" ht="27">
      <c r="A7" s="31" t="s">
        <v>5</v>
      </c>
      <c r="B7" s="31" t="s">
        <v>375</v>
      </c>
      <c r="C7" s="31" t="s">
        <v>501</v>
      </c>
      <c r="D7" s="37">
        <v>14980</v>
      </c>
      <c r="E7" s="43" t="s">
        <v>118</v>
      </c>
      <c r="F7" s="44" t="s">
        <v>118</v>
      </c>
      <c r="G7" s="45"/>
      <c r="H7" s="32"/>
      <c r="I7" s="26"/>
    </row>
    <row r="8" spans="1:9" ht="27">
      <c r="A8" s="31" t="s">
        <v>5</v>
      </c>
      <c r="B8" s="31" t="s">
        <v>375</v>
      </c>
      <c r="C8" s="31" t="s">
        <v>502</v>
      </c>
      <c r="D8" s="37" t="s">
        <v>118</v>
      </c>
      <c r="E8" s="43" t="s">
        <v>118</v>
      </c>
      <c r="F8" s="44" t="s">
        <v>118</v>
      </c>
      <c r="G8" s="45"/>
      <c r="H8" s="32"/>
      <c r="I8" s="26"/>
    </row>
    <row r="9" spans="1:9" ht="51.4">
      <c r="A9" s="1" t="s">
        <v>6</v>
      </c>
      <c r="B9" s="1" t="s">
        <v>0</v>
      </c>
      <c r="C9" s="15" t="s">
        <v>123</v>
      </c>
      <c r="D9" s="9" t="s">
        <v>119</v>
      </c>
      <c r="E9" s="21" t="s">
        <v>244</v>
      </c>
      <c r="F9" s="10" t="s">
        <v>121</v>
      </c>
      <c r="G9" s="24">
        <v>365986</v>
      </c>
      <c r="H9" s="23" t="s">
        <v>303</v>
      </c>
      <c r="I9" s="7" t="s">
        <v>295</v>
      </c>
    </row>
    <row r="10" spans="1:9" ht="40.5">
      <c r="A10" s="1" t="s">
        <v>6</v>
      </c>
      <c r="B10" s="1" t="s">
        <v>1</v>
      </c>
      <c r="C10" s="15" t="s">
        <v>368</v>
      </c>
      <c r="D10" s="9" t="s">
        <v>244</v>
      </c>
      <c r="E10" s="21" t="s">
        <v>118</v>
      </c>
      <c r="F10" s="10" t="s">
        <v>121</v>
      </c>
      <c r="G10" s="24">
        <v>22355976</v>
      </c>
      <c r="H10" s="23" t="s">
        <v>124</v>
      </c>
      <c r="I10" s="5" t="s">
        <v>296</v>
      </c>
    </row>
    <row r="11" spans="1:9" ht="27">
      <c r="A11" s="1" t="s">
        <v>6</v>
      </c>
      <c r="B11" s="1" t="s">
        <v>2</v>
      </c>
      <c r="C11" s="15" t="s">
        <v>124</v>
      </c>
      <c r="D11" s="9" t="s">
        <v>119</v>
      </c>
      <c r="E11" s="21" t="s">
        <v>121</v>
      </c>
      <c r="F11" s="10" t="s">
        <v>121</v>
      </c>
      <c r="G11" s="23"/>
      <c r="H11" s="23"/>
      <c r="I11" s="7" t="s">
        <v>163</v>
      </c>
    </row>
    <row r="12" spans="1:9" ht="27">
      <c r="A12" s="1" t="s">
        <v>6</v>
      </c>
      <c r="B12" s="1" t="s">
        <v>3</v>
      </c>
      <c r="C12" s="15" t="s">
        <v>126</v>
      </c>
      <c r="D12" s="14">
        <v>1500</v>
      </c>
      <c r="E12" s="21" t="s">
        <v>118</v>
      </c>
      <c r="F12" s="10" t="s">
        <v>121</v>
      </c>
      <c r="G12" s="24"/>
      <c r="H12" s="24"/>
      <c r="I12" s="5" t="s">
        <v>190</v>
      </c>
    </row>
    <row r="13" spans="1:9" ht="25.5">
      <c r="A13" s="1" t="s">
        <v>6</v>
      </c>
      <c r="B13" s="1" t="s">
        <v>4</v>
      </c>
      <c r="C13" s="15" t="s">
        <v>128</v>
      </c>
      <c r="D13" s="14">
        <v>500</v>
      </c>
      <c r="E13" s="21" t="s">
        <v>118</v>
      </c>
      <c r="F13" s="10" t="s">
        <v>121</v>
      </c>
      <c r="G13" s="24"/>
      <c r="H13" s="24"/>
      <c r="I13" s="5" t="s">
        <v>191</v>
      </c>
    </row>
    <row r="14" spans="1:9" ht="94.5">
      <c r="A14" s="31" t="s">
        <v>6</v>
      </c>
      <c r="B14" s="31" t="s">
        <v>375</v>
      </c>
      <c r="C14" s="31" t="s">
        <v>501</v>
      </c>
      <c r="D14" s="37">
        <v>-189</v>
      </c>
      <c r="E14" s="43">
        <v>-3470</v>
      </c>
      <c r="F14" s="44" t="s">
        <v>118</v>
      </c>
      <c r="G14" s="45"/>
      <c r="H14" s="32"/>
      <c r="I14" s="31" t="s">
        <v>379</v>
      </c>
    </row>
    <row r="15" spans="1:9" ht="27">
      <c r="A15" s="31" t="s">
        <v>6</v>
      </c>
      <c r="B15" s="31" t="s">
        <v>375</v>
      </c>
      <c r="C15" s="31" t="s">
        <v>502</v>
      </c>
      <c r="D15" s="37" t="s">
        <v>118</v>
      </c>
      <c r="E15" s="43" t="s">
        <v>118</v>
      </c>
      <c r="F15" s="44" t="s">
        <v>118</v>
      </c>
      <c r="G15" s="45"/>
      <c r="H15" s="32"/>
      <c r="I15" s="26"/>
    </row>
    <row r="16" spans="1:9" ht="27">
      <c r="A16" s="1" t="s">
        <v>7</v>
      </c>
      <c r="B16" s="1" t="s">
        <v>0</v>
      </c>
      <c r="C16" s="15" t="s">
        <v>123</v>
      </c>
      <c r="D16" s="9" t="s">
        <v>119</v>
      </c>
      <c r="E16" s="21" t="s">
        <v>119</v>
      </c>
      <c r="F16" s="10" t="s">
        <v>119</v>
      </c>
      <c r="G16" s="23"/>
      <c r="H16" s="23"/>
      <c r="I16" s="5" t="s">
        <v>127</v>
      </c>
    </row>
    <row r="17" spans="1:9" ht="40.5">
      <c r="A17" s="1" t="s">
        <v>7</v>
      </c>
      <c r="B17" s="1" t="s">
        <v>1</v>
      </c>
      <c r="C17" s="15" t="s">
        <v>368</v>
      </c>
      <c r="D17" s="9" t="s">
        <v>119</v>
      </c>
      <c r="E17" s="21" t="s">
        <v>118</v>
      </c>
      <c r="F17" s="10" t="s">
        <v>118</v>
      </c>
      <c r="G17" s="23"/>
      <c r="H17" s="23"/>
      <c r="I17" s="3" t="s">
        <v>267</v>
      </c>
    </row>
    <row r="18" spans="1:9" ht="27">
      <c r="A18" s="1" t="s">
        <v>7</v>
      </c>
      <c r="B18" s="1" t="s">
        <v>2</v>
      </c>
      <c r="C18" s="15" t="s">
        <v>124</v>
      </c>
      <c r="D18" s="9" t="s">
        <v>118</v>
      </c>
      <c r="E18" s="21" t="s">
        <v>118</v>
      </c>
      <c r="F18" s="10" t="s">
        <v>118</v>
      </c>
      <c r="G18" s="23"/>
      <c r="H18" s="23"/>
      <c r="I18" s="7" t="s">
        <v>245</v>
      </c>
    </row>
    <row r="19" spans="1:9" ht="27">
      <c r="A19" s="1" t="s">
        <v>7</v>
      </c>
      <c r="B19" s="1" t="s">
        <v>3</v>
      </c>
      <c r="C19" s="15" t="s">
        <v>126</v>
      </c>
      <c r="D19" s="9" t="s">
        <v>118</v>
      </c>
      <c r="E19" s="21" t="s">
        <v>118</v>
      </c>
      <c r="F19" s="10" t="s">
        <v>119</v>
      </c>
      <c r="G19" s="24"/>
      <c r="H19" s="23"/>
      <c r="I19" s="6" t="s">
        <v>246</v>
      </c>
    </row>
    <row r="20" spans="1:9" ht="25.5">
      <c r="A20" s="1" t="s">
        <v>7</v>
      </c>
      <c r="B20" s="1" t="s">
        <v>4</v>
      </c>
      <c r="C20" s="15" t="s">
        <v>128</v>
      </c>
      <c r="D20" s="9" t="s">
        <v>118</v>
      </c>
      <c r="E20" s="21" t="s">
        <v>118</v>
      </c>
      <c r="F20" s="10" t="s">
        <v>119</v>
      </c>
      <c r="G20" s="24"/>
      <c r="H20" s="23"/>
      <c r="I20" s="6" t="s">
        <v>246</v>
      </c>
    </row>
    <row r="21" spans="1:9" ht="27">
      <c r="A21" s="31" t="s">
        <v>7</v>
      </c>
      <c r="B21" s="31" t="s">
        <v>375</v>
      </c>
      <c r="C21" s="31" t="s">
        <v>501</v>
      </c>
      <c r="D21" s="37" t="s">
        <v>118</v>
      </c>
      <c r="E21" s="43" t="s">
        <v>118</v>
      </c>
      <c r="F21" s="44" t="s">
        <v>118</v>
      </c>
      <c r="G21" s="45"/>
      <c r="H21" s="32"/>
      <c r="I21" s="26"/>
    </row>
    <row r="22" spans="1:9" ht="27">
      <c r="A22" s="31" t="s">
        <v>7</v>
      </c>
      <c r="B22" s="31" t="s">
        <v>375</v>
      </c>
      <c r="C22" s="31" t="s">
        <v>502</v>
      </c>
      <c r="D22" s="37" t="s">
        <v>118</v>
      </c>
      <c r="E22" s="43" t="s">
        <v>118</v>
      </c>
      <c r="F22" s="44" t="s">
        <v>118</v>
      </c>
      <c r="G22" s="45"/>
      <c r="H22" s="32"/>
      <c r="I22" s="26"/>
    </row>
    <row r="23" spans="1:9" ht="38.25">
      <c r="A23" s="1" t="s">
        <v>8</v>
      </c>
      <c r="B23" s="1" t="s">
        <v>0</v>
      </c>
      <c r="C23" s="15" t="s">
        <v>123</v>
      </c>
      <c r="D23" s="9" t="s">
        <v>118</v>
      </c>
      <c r="E23" s="21" t="s">
        <v>119</v>
      </c>
      <c r="F23" s="10" t="s">
        <v>121</v>
      </c>
      <c r="G23" s="24"/>
      <c r="H23" s="23"/>
      <c r="I23" s="4" t="s">
        <v>155</v>
      </c>
    </row>
    <row r="24" spans="1:9" ht="40.5">
      <c r="A24" s="1" t="s">
        <v>8</v>
      </c>
      <c r="B24" s="1" t="s">
        <v>1</v>
      </c>
      <c r="C24" s="15" t="s">
        <v>368</v>
      </c>
      <c r="D24" s="9" t="s">
        <v>118</v>
      </c>
      <c r="E24" s="21" t="s">
        <v>119</v>
      </c>
      <c r="F24" s="10" t="s">
        <v>121</v>
      </c>
      <c r="G24" s="24"/>
      <c r="H24" s="23"/>
      <c r="I24" s="4" t="s">
        <v>155</v>
      </c>
    </row>
    <row r="25" spans="1:9" ht="38.25">
      <c r="A25" s="1" t="s">
        <v>8</v>
      </c>
      <c r="B25" s="1" t="s">
        <v>2</v>
      </c>
      <c r="C25" s="15" t="s">
        <v>124</v>
      </c>
      <c r="D25" s="9" t="s">
        <v>118</v>
      </c>
      <c r="E25" s="21" t="s">
        <v>119</v>
      </c>
      <c r="F25" s="10" t="s">
        <v>121</v>
      </c>
      <c r="G25" s="23"/>
      <c r="H25" s="23"/>
      <c r="I25" s="5" t="s">
        <v>156</v>
      </c>
    </row>
    <row r="26" spans="1:9" ht="27">
      <c r="A26" s="1" t="s">
        <v>8</v>
      </c>
      <c r="B26" s="1" t="s">
        <v>3</v>
      </c>
      <c r="C26" s="15" t="s">
        <v>126</v>
      </c>
      <c r="D26" s="9" t="s">
        <v>118</v>
      </c>
      <c r="E26" s="21" t="s">
        <v>119</v>
      </c>
      <c r="F26" s="10" t="s">
        <v>121</v>
      </c>
      <c r="G26" s="23"/>
      <c r="H26" s="23"/>
      <c r="I26" s="6" t="s">
        <v>157</v>
      </c>
    </row>
    <row r="27" spans="1:9" ht="25.5">
      <c r="A27" s="1" t="s">
        <v>8</v>
      </c>
      <c r="B27" s="1" t="s">
        <v>4</v>
      </c>
      <c r="C27" s="15" t="s">
        <v>128</v>
      </c>
      <c r="D27" s="9" t="s">
        <v>118</v>
      </c>
      <c r="E27" s="21" t="s">
        <v>119</v>
      </c>
      <c r="F27" s="10" t="s">
        <v>121</v>
      </c>
      <c r="G27" s="23"/>
      <c r="H27" s="23"/>
      <c r="I27" s="6" t="s">
        <v>157</v>
      </c>
    </row>
    <row r="28" spans="1:9" ht="27">
      <c r="A28" s="31" t="s">
        <v>8</v>
      </c>
      <c r="B28" s="31" t="s">
        <v>375</v>
      </c>
      <c r="C28" s="31" t="s">
        <v>501</v>
      </c>
      <c r="D28" s="37" t="s">
        <v>118</v>
      </c>
      <c r="E28" s="43" t="s">
        <v>118</v>
      </c>
      <c r="F28" s="44" t="s">
        <v>118</v>
      </c>
      <c r="G28" s="45"/>
      <c r="H28" s="32"/>
      <c r="I28" s="26"/>
    </row>
    <row r="29" spans="1:9" ht="27">
      <c r="A29" s="31" t="s">
        <v>8</v>
      </c>
      <c r="B29" s="31" t="s">
        <v>375</v>
      </c>
      <c r="C29" s="31" t="s">
        <v>502</v>
      </c>
      <c r="D29" s="37" t="s">
        <v>118</v>
      </c>
      <c r="E29" s="43" t="s">
        <v>118</v>
      </c>
      <c r="F29" s="44" t="s">
        <v>118</v>
      </c>
      <c r="G29" s="45"/>
      <c r="H29" s="32"/>
      <c r="I29" s="26"/>
    </row>
    <row r="30" spans="1:9" ht="38.25">
      <c r="A30" s="1" t="s">
        <v>9</v>
      </c>
      <c r="B30" s="1" t="s">
        <v>0</v>
      </c>
      <c r="C30" s="15" t="s">
        <v>123</v>
      </c>
      <c r="D30" s="9" t="s">
        <v>118</v>
      </c>
      <c r="E30" s="21" t="s">
        <v>118</v>
      </c>
      <c r="F30" s="10" t="s">
        <v>119</v>
      </c>
      <c r="G30" s="23"/>
      <c r="H30" s="23"/>
      <c r="I30" s="5" t="s">
        <v>247</v>
      </c>
    </row>
    <row r="31" spans="1:9" ht="40.5">
      <c r="A31" s="1" t="s">
        <v>9</v>
      </c>
      <c r="B31" s="1" t="s">
        <v>1</v>
      </c>
      <c r="C31" s="15" t="s">
        <v>368</v>
      </c>
      <c r="D31" s="9" t="s">
        <v>118</v>
      </c>
      <c r="E31" s="21" t="s">
        <v>118</v>
      </c>
      <c r="F31" s="10" t="s">
        <v>119</v>
      </c>
      <c r="G31" s="23"/>
      <c r="H31" s="23"/>
      <c r="I31" s="5" t="s">
        <v>248</v>
      </c>
    </row>
    <row r="32" spans="1:9" ht="27">
      <c r="A32" s="1" t="s">
        <v>9</v>
      </c>
      <c r="B32" s="1" t="s">
        <v>2</v>
      </c>
      <c r="C32" s="15" t="s">
        <v>124</v>
      </c>
      <c r="D32" s="9" t="s">
        <v>118</v>
      </c>
      <c r="E32" s="21" t="s">
        <v>119</v>
      </c>
      <c r="F32" s="10" t="s">
        <v>119</v>
      </c>
      <c r="G32" s="23"/>
      <c r="H32" s="23"/>
      <c r="I32" s="5" t="s">
        <v>164</v>
      </c>
    </row>
    <row r="33" spans="1:9" ht="27">
      <c r="A33" s="1" t="s">
        <v>9</v>
      </c>
      <c r="B33" s="1" t="s">
        <v>3</v>
      </c>
      <c r="C33" s="15" t="s">
        <v>126</v>
      </c>
      <c r="D33" s="9" t="s">
        <v>118</v>
      </c>
      <c r="E33" s="21" t="s">
        <v>121</v>
      </c>
      <c r="F33" s="10" t="s">
        <v>121</v>
      </c>
      <c r="G33" s="23"/>
      <c r="H33" s="23"/>
      <c r="I33" s="7" t="s">
        <v>194</v>
      </c>
    </row>
    <row r="34" spans="1:9" ht="25.5">
      <c r="A34" s="1" t="s">
        <v>9</v>
      </c>
      <c r="B34" s="1" t="s">
        <v>4</v>
      </c>
      <c r="C34" s="15" t="s">
        <v>128</v>
      </c>
      <c r="D34" s="9" t="s">
        <v>118</v>
      </c>
      <c r="E34" s="21" t="s">
        <v>121</v>
      </c>
      <c r="F34" s="10" t="s">
        <v>121</v>
      </c>
      <c r="G34" s="23"/>
      <c r="H34" s="23"/>
      <c r="I34" s="7" t="s">
        <v>194</v>
      </c>
    </row>
    <row r="35" spans="1:9" ht="27">
      <c r="A35" s="31" t="s">
        <v>9</v>
      </c>
      <c r="B35" s="31" t="s">
        <v>375</v>
      </c>
      <c r="C35" s="31" t="s">
        <v>501</v>
      </c>
      <c r="D35" s="37" t="s">
        <v>118</v>
      </c>
      <c r="E35" s="43" t="s">
        <v>118</v>
      </c>
      <c r="F35" s="44" t="s">
        <v>118</v>
      </c>
      <c r="G35" s="45"/>
      <c r="H35" s="32"/>
      <c r="I35" s="26"/>
    </row>
    <row r="36" spans="1:9" ht="27">
      <c r="A36" s="31" t="s">
        <v>9</v>
      </c>
      <c r="B36" s="31" t="s">
        <v>375</v>
      </c>
      <c r="C36" s="31" t="s">
        <v>502</v>
      </c>
      <c r="D36" s="37" t="s">
        <v>118</v>
      </c>
      <c r="E36" s="43" t="s">
        <v>118</v>
      </c>
      <c r="F36" s="44" t="s">
        <v>118</v>
      </c>
      <c r="G36" s="45"/>
      <c r="H36" s="32"/>
      <c r="I36" s="26"/>
    </row>
    <row r="37" spans="1:9" ht="27">
      <c r="A37" s="1" t="s">
        <v>10</v>
      </c>
      <c r="B37" s="1" t="s">
        <v>0</v>
      </c>
      <c r="C37" s="15" t="s">
        <v>123</v>
      </c>
      <c r="D37" s="9" t="s">
        <v>119</v>
      </c>
      <c r="E37" s="21" t="s">
        <v>244</v>
      </c>
      <c r="F37" s="10" t="s">
        <v>119</v>
      </c>
      <c r="G37" s="23">
        <v>1.9E-2</v>
      </c>
      <c r="H37" s="23" t="s">
        <v>319</v>
      </c>
      <c r="I37" s="3" t="s">
        <v>201</v>
      </c>
    </row>
    <row r="38" spans="1:9" ht="40.5">
      <c r="A38" s="1" t="s">
        <v>10</v>
      </c>
      <c r="B38" s="1" t="s">
        <v>1</v>
      </c>
      <c r="C38" s="15" t="s">
        <v>368</v>
      </c>
      <c r="D38" s="9" t="s">
        <v>119</v>
      </c>
      <c r="E38" s="21" t="s">
        <v>244</v>
      </c>
      <c r="F38" s="10" t="s">
        <v>119</v>
      </c>
      <c r="G38" s="23">
        <v>1E-3</v>
      </c>
      <c r="H38" s="23" t="s">
        <v>320</v>
      </c>
      <c r="I38" s="3" t="s">
        <v>321</v>
      </c>
    </row>
    <row r="39" spans="1:9" ht="38.25">
      <c r="A39" s="1" t="s">
        <v>10</v>
      </c>
      <c r="B39" s="1" t="s">
        <v>2</v>
      </c>
      <c r="C39" s="15" t="s">
        <v>124</v>
      </c>
      <c r="D39" s="14">
        <v>1780</v>
      </c>
      <c r="E39" s="21" t="s">
        <v>121</v>
      </c>
      <c r="F39" s="10" t="s">
        <v>119</v>
      </c>
      <c r="G39" s="23"/>
      <c r="H39" s="23"/>
      <c r="I39" s="3" t="s">
        <v>202</v>
      </c>
    </row>
    <row r="40" spans="1:9" ht="27">
      <c r="A40" s="1" t="s">
        <v>10</v>
      </c>
      <c r="B40" s="1" t="s">
        <v>3</v>
      </c>
      <c r="C40" s="15" t="s">
        <v>126</v>
      </c>
      <c r="D40" s="9" t="s">
        <v>119</v>
      </c>
      <c r="E40" s="43">
        <v>-598</v>
      </c>
      <c r="F40" s="10" t="s">
        <v>119</v>
      </c>
      <c r="G40" s="23"/>
      <c r="H40" s="23"/>
      <c r="I40" s="7" t="s">
        <v>199</v>
      </c>
    </row>
    <row r="41" spans="1:9" ht="25.9">
      <c r="A41" s="1" t="s">
        <v>10</v>
      </c>
      <c r="B41" s="1" t="s">
        <v>4</v>
      </c>
      <c r="C41" s="15" t="s">
        <v>128</v>
      </c>
      <c r="D41" s="9" t="s">
        <v>119</v>
      </c>
      <c r="E41" s="43">
        <v>-125</v>
      </c>
      <c r="F41" s="10" t="s">
        <v>119</v>
      </c>
      <c r="G41" s="23"/>
      <c r="H41" s="23"/>
      <c r="I41" s="7" t="s">
        <v>200</v>
      </c>
    </row>
    <row r="42" spans="1:9" ht="27">
      <c r="A42" s="31" t="s">
        <v>10</v>
      </c>
      <c r="B42" s="31" t="s">
        <v>375</v>
      </c>
      <c r="C42" s="31" t="s">
        <v>501</v>
      </c>
      <c r="D42" s="37" t="s">
        <v>118</v>
      </c>
      <c r="E42" s="43" t="s">
        <v>118</v>
      </c>
      <c r="F42" s="44" t="s">
        <v>118</v>
      </c>
      <c r="G42" s="45"/>
      <c r="H42" s="32"/>
      <c r="I42" s="26"/>
    </row>
    <row r="43" spans="1:9" ht="27">
      <c r="A43" s="31" t="s">
        <v>10</v>
      </c>
      <c r="B43" s="31" t="s">
        <v>375</v>
      </c>
      <c r="C43" s="31" t="s">
        <v>502</v>
      </c>
      <c r="D43" s="37" t="s">
        <v>244</v>
      </c>
      <c r="E43" s="43" t="s">
        <v>118</v>
      </c>
      <c r="F43" s="44" t="s">
        <v>118</v>
      </c>
      <c r="G43" s="45">
        <v>38529</v>
      </c>
      <c r="H43" s="32" t="s">
        <v>380</v>
      </c>
      <c r="I43" s="31" t="s">
        <v>381</v>
      </c>
    </row>
    <row r="44" spans="1:9" ht="27">
      <c r="A44" s="1" t="s">
        <v>11</v>
      </c>
      <c r="B44" s="1" t="s">
        <v>0</v>
      </c>
      <c r="C44" s="15" t="s">
        <v>123</v>
      </c>
      <c r="D44" s="9" t="s">
        <v>119</v>
      </c>
      <c r="E44" s="21" t="s">
        <v>118</v>
      </c>
      <c r="F44" s="10" t="s">
        <v>119</v>
      </c>
      <c r="G44" s="23"/>
      <c r="H44" s="23"/>
      <c r="I44" s="5" t="s">
        <v>268</v>
      </c>
    </row>
    <row r="45" spans="1:9" ht="40.5">
      <c r="A45" s="1" t="s">
        <v>11</v>
      </c>
      <c r="B45" s="1" t="s">
        <v>1</v>
      </c>
      <c r="C45" s="15" t="s">
        <v>368</v>
      </c>
      <c r="D45" s="9" t="s">
        <v>118</v>
      </c>
      <c r="E45" s="21" t="s">
        <v>118</v>
      </c>
      <c r="F45" s="10" t="s">
        <v>119</v>
      </c>
      <c r="G45" s="23"/>
      <c r="H45" s="23"/>
      <c r="I45" s="7" t="s">
        <v>137</v>
      </c>
    </row>
    <row r="46" spans="1:9" ht="38.25">
      <c r="A46" s="1" t="s">
        <v>11</v>
      </c>
      <c r="B46" s="1" t="s">
        <v>2</v>
      </c>
      <c r="C46" s="15" t="s">
        <v>124</v>
      </c>
      <c r="D46" s="9" t="s">
        <v>119</v>
      </c>
      <c r="E46" s="21" t="s">
        <v>118</v>
      </c>
      <c r="F46" s="10" t="s">
        <v>121</v>
      </c>
      <c r="G46" s="23"/>
      <c r="H46" s="23"/>
      <c r="I46" s="7" t="s">
        <v>269</v>
      </c>
    </row>
    <row r="47" spans="1:9" ht="27">
      <c r="A47" s="1" t="s">
        <v>11</v>
      </c>
      <c r="B47" s="1" t="s">
        <v>3</v>
      </c>
      <c r="C47" s="15" t="s">
        <v>126</v>
      </c>
      <c r="D47" s="9" t="s">
        <v>119</v>
      </c>
      <c r="E47" s="21" t="s">
        <v>118</v>
      </c>
      <c r="F47" s="10" t="s">
        <v>119</v>
      </c>
      <c r="G47" s="23"/>
      <c r="H47" s="23"/>
      <c r="I47" s="5" t="s">
        <v>268</v>
      </c>
    </row>
    <row r="48" spans="1:9" ht="27">
      <c r="A48" s="1" t="s">
        <v>11</v>
      </c>
      <c r="B48" s="1" t="s">
        <v>4</v>
      </c>
      <c r="C48" s="15" t="s">
        <v>128</v>
      </c>
      <c r="D48" s="9" t="s">
        <v>119</v>
      </c>
      <c r="E48" s="21" t="s">
        <v>118</v>
      </c>
      <c r="F48" s="10" t="s">
        <v>119</v>
      </c>
      <c r="G48" s="23"/>
      <c r="H48" s="23"/>
      <c r="I48" s="5" t="s">
        <v>268</v>
      </c>
    </row>
    <row r="49" spans="1:9" ht="27">
      <c r="A49" s="31" t="s">
        <v>11</v>
      </c>
      <c r="B49" s="31" t="s">
        <v>375</v>
      </c>
      <c r="C49" s="31" t="s">
        <v>501</v>
      </c>
      <c r="D49" s="37">
        <v>7806</v>
      </c>
      <c r="E49" s="43" t="s">
        <v>118</v>
      </c>
      <c r="F49" s="44" t="s">
        <v>118</v>
      </c>
      <c r="G49" s="45"/>
      <c r="H49" s="32"/>
      <c r="I49" s="26" t="s">
        <v>439</v>
      </c>
    </row>
    <row r="50" spans="1:9" ht="54">
      <c r="A50" s="31" t="s">
        <v>11</v>
      </c>
      <c r="B50" s="31" t="s">
        <v>375</v>
      </c>
      <c r="C50" s="31" t="s">
        <v>502</v>
      </c>
      <c r="D50" s="37">
        <v>-50396</v>
      </c>
      <c r="E50" s="43" t="s">
        <v>118</v>
      </c>
      <c r="F50" s="44" t="s">
        <v>118</v>
      </c>
      <c r="G50" s="45"/>
      <c r="H50" s="32"/>
      <c r="I50" s="31" t="s">
        <v>440</v>
      </c>
    </row>
    <row r="51" spans="1:9" ht="27">
      <c r="A51" s="1" t="s">
        <v>12</v>
      </c>
      <c r="B51" s="1" t="s">
        <v>0</v>
      </c>
      <c r="C51" s="15" t="s">
        <v>123</v>
      </c>
      <c r="D51" s="9" t="s">
        <v>119</v>
      </c>
      <c r="E51" s="21" t="s">
        <v>119</v>
      </c>
      <c r="F51" s="10" t="s">
        <v>119</v>
      </c>
      <c r="G51" s="23"/>
      <c r="H51" s="23"/>
      <c r="I51" s="5" t="s">
        <v>127</v>
      </c>
    </row>
    <row r="52" spans="1:9" ht="40.5">
      <c r="A52" s="1" t="s">
        <v>12</v>
      </c>
      <c r="B52" s="1" t="s">
        <v>1</v>
      </c>
      <c r="C52" s="15" t="s">
        <v>368</v>
      </c>
      <c r="D52" s="9" t="s">
        <v>118</v>
      </c>
      <c r="E52" s="21" t="s">
        <v>121</v>
      </c>
      <c r="F52" s="10" t="s">
        <v>119</v>
      </c>
      <c r="G52" s="23"/>
      <c r="H52" s="23"/>
      <c r="I52" s="5" t="s">
        <v>180</v>
      </c>
    </row>
    <row r="53" spans="1:9" ht="38.25">
      <c r="A53" s="1" t="s">
        <v>12</v>
      </c>
      <c r="B53" s="1" t="s">
        <v>2</v>
      </c>
      <c r="C53" s="15" t="s">
        <v>124</v>
      </c>
      <c r="D53" s="9" t="s">
        <v>119</v>
      </c>
      <c r="E53" s="21">
        <v>166</v>
      </c>
      <c r="F53" s="10" t="s">
        <v>119</v>
      </c>
      <c r="G53" s="23"/>
      <c r="H53" s="23"/>
      <c r="I53" s="7" t="s">
        <v>289</v>
      </c>
    </row>
    <row r="54" spans="1:9" ht="27">
      <c r="A54" s="1" t="s">
        <v>12</v>
      </c>
      <c r="B54" s="1" t="s">
        <v>3</v>
      </c>
      <c r="C54" s="15" t="s">
        <v>126</v>
      </c>
      <c r="D54" s="9" t="s">
        <v>118</v>
      </c>
      <c r="E54" s="21" t="s">
        <v>118</v>
      </c>
      <c r="F54" s="10" t="s">
        <v>119</v>
      </c>
      <c r="G54" s="23"/>
      <c r="H54" s="23"/>
      <c r="I54" s="5" t="s">
        <v>248</v>
      </c>
    </row>
    <row r="55" spans="1:9" ht="38.25">
      <c r="A55" s="1" t="s">
        <v>12</v>
      </c>
      <c r="B55" s="1" t="s">
        <v>4</v>
      </c>
      <c r="C55" s="15" t="s">
        <v>128</v>
      </c>
      <c r="D55" s="14">
        <v>9956.74</v>
      </c>
      <c r="E55" s="21" t="s">
        <v>118</v>
      </c>
      <c r="F55" s="10" t="s">
        <v>119</v>
      </c>
      <c r="G55" s="24"/>
      <c r="H55" s="24"/>
      <c r="I55" s="7" t="s">
        <v>290</v>
      </c>
    </row>
    <row r="56" spans="1:9" ht="54">
      <c r="A56" s="31" t="s">
        <v>12</v>
      </c>
      <c r="B56" s="31" t="s">
        <v>375</v>
      </c>
      <c r="C56" s="31" t="s">
        <v>501</v>
      </c>
      <c r="D56" s="37" t="s">
        <v>118</v>
      </c>
      <c r="E56" s="43" t="s">
        <v>118</v>
      </c>
      <c r="F56" s="44" t="s">
        <v>118</v>
      </c>
      <c r="G56" s="45"/>
      <c r="H56" s="32"/>
      <c r="I56" s="31" t="s">
        <v>441</v>
      </c>
    </row>
    <row r="57" spans="1:9" ht="54">
      <c r="A57" s="31" t="s">
        <v>12</v>
      </c>
      <c r="B57" s="31" t="s">
        <v>375</v>
      </c>
      <c r="C57" s="31" t="s">
        <v>502</v>
      </c>
      <c r="D57" s="37">
        <v>-3469</v>
      </c>
      <c r="E57" s="43" t="s">
        <v>118</v>
      </c>
      <c r="F57" s="44" t="s">
        <v>118</v>
      </c>
      <c r="G57" s="45"/>
      <c r="H57" s="32"/>
      <c r="I57" s="31" t="s">
        <v>441</v>
      </c>
    </row>
    <row r="58" spans="1:9" ht="27">
      <c r="A58" s="1" t="s">
        <v>13</v>
      </c>
      <c r="B58" s="1" t="s">
        <v>0</v>
      </c>
      <c r="C58" s="15" t="s">
        <v>123</v>
      </c>
      <c r="D58" s="9" t="s">
        <v>119</v>
      </c>
      <c r="E58" s="21" t="s">
        <v>118</v>
      </c>
      <c r="F58" s="10" t="s">
        <v>119</v>
      </c>
      <c r="G58" s="23"/>
      <c r="H58" s="23"/>
      <c r="I58" s="5" t="s">
        <v>181</v>
      </c>
    </row>
    <row r="59" spans="1:9" ht="40.5">
      <c r="A59" s="1" t="s">
        <v>13</v>
      </c>
      <c r="B59" s="1" t="s">
        <v>1</v>
      </c>
      <c r="C59" s="15" t="s">
        <v>368</v>
      </c>
      <c r="D59" s="9" t="s">
        <v>119</v>
      </c>
      <c r="E59" s="21" t="s">
        <v>118</v>
      </c>
      <c r="F59" s="10" t="s">
        <v>119</v>
      </c>
      <c r="G59" s="23"/>
      <c r="H59" s="23"/>
      <c r="I59" s="5" t="s">
        <v>181</v>
      </c>
    </row>
    <row r="60" spans="1:9" ht="38.25">
      <c r="A60" s="1" t="s">
        <v>13</v>
      </c>
      <c r="B60" s="1" t="s">
        <v>2</v>
      </c>
      <c r="C60" s="15" t="s">
        <v>124</v>
      </c>
      <c r="D60" s="9" t="s">
        <v>119</v>
      </c>
      <c r="E60" s="21" t="s">
        <v>118</v>
      </c>
      <c r="F60" s="10" t="s">
        <v>118</v>
      </c>
      <c r="G60" s="23"/>
      <c r="H60" s="23"/>
      <c r="I60" s="5" t="s">
        <v>270</v>
      </c>
    </row>
    <row r="61" spans="1:9" ht="27">
      <c r="A61" s="1" t="s">
        <v>13</v>
      </c>
      <c r="B61" s="1" t="s">
        <v>3</v>
      </c>
      <c r="C61" s="15" t="s">
        <v>126</v>
      </c>
      <c r="D61" s="9" t="s">
        <v>119</v>
      </c>
      <c r="E61" s="21" t="s">
        <v>118</v>
      </c>
      <c r="F61" s="10" t="s">
        <v>119</v>
      </c>
      <c r="G61" s="23"/>
      <c r="H61" s="23"/>
      <c r="I61" s="5" t="s">
        <v>268</v>
      </c>
    </row>
    <row r="62" spans="1:9" ht="27">
      <c r="A62" s="1" t="s">
        <v>13</v>
      </c>
      <c r="B62" s="1" t="s">
        <v>4</v>
      </c>
      <c r="C62" s="15" t="s">
        <v>128</v>
      </c>
      <c r="D62" s="9" t="s">
        <v>119</v>
      </c>
      <c r="E62" s="21" t="s">
        <v>118</v>
      </c>
      <c r="F62" s="10" t="s">
        <v>119</v>
      </c>
      <c r="G62" s="23"/>
      <c r="H62" s="23"/>
      <c r="I62" s="5" t="s">
        <v>268</v>
      </c>
    </row>
    <row r="63" spans="1:9" ht="27">
      <c r="A63" s="31" t="s">
        <v>13</v>
      </c>
      <c r="B63" s="31" t="s">
        <v>375</v>
      </c>
      <c r="C63" s="31" t="s">
        <v>501</v>
      </c>
      <c r="D63" s="37">
        <v>744</v>
      </c>
      <c r="E63" s="43" t="s">
        <v>118</v>
      </c>
      <c r="F63" s="44" t="s">
        <v>118</v>
      </c>
      <c r="G63" s="45"/>
      <c r="H63" s="32"/>
      <c r="I63" s="26" t="s">
        <v>442</v>
      </c>
    </row>
    <row r="64" spans="1:9" ht="27">
      <c r="A64" s="31" t="s">
        <v>13</v>
      </c>
      <c r="B64" s="31" t="s">
        <v>375</v>
      </c>
      <c r="C64" s="31" t="s">
        <v>502</v>
      </c>
      <c r="D64" s="37">
        <v>368</v>
      </c>
      <c r="E64" s="43" t="s">
        <v>118</v>
      </c>
      <c r="F64" s="44" t="s">
        <v>118</v>
      </c>
      <c r="G64" s="45"/>
      <c r="H64" s="32"/>
      <c r="I64" s="26" t="s">
        <v>443</v>
      </c>
    </row>
    <row r="65" spans="1:9" ht="27">
      <c r="A65" s="1" t="s">
        <v>14</v>
      </c>
      <c r="B65" s="1" t="s">
        <v>0</v>
      </c>
      <c r="C65" s="15" t="s">
        <v>123</v>
      </c>
      <c r="D65" s="9" t="s">
        <v>119</v>
      </c>
      <c r="E65" s="21" t="s">
        <v>118</v>
      </c>
      <c r="F65" s="10" t="s">
        <v>119</v>
      </c>
      <c r="G65" s="23"/>
      <c r="H65" s="23"/>
      <c r="I65" s="5" t="s">
        <v>271</v>
      </c>
    </row>
    <row r="66" spans="1:9" ht="40.5">
      <c r="A66" s="1" t="s">
        <v>14</v>
      </c>
      <c r="B66" s="1" t="s">
        <v>1</v>
      </c>
      <c r="C66" s="15" t="s">
        <v>368</v>
      </c>
      <c r="D66" s="9" t="s">
        <v>119</v>
      </c>
      <c r="E66" s="21" t="s">
        <v>118</v>
      </c>
      <c r="F66" s="10" t="s">
        <v>119</v>
      </c>
      <c r="G66" s="23"/>
      <c r="H66" s="23"/>
      <c r="I66" s="5" t="s">
        <v>181</v>
      </c>
    </row>
    <row r="67" spans="1:9" ht="27">
      <c r="A67" s="1" t="s">
        <v>14</v>
      </c>
      <c r="B67" s="1" t="s">
        <v>2</v>
      </c>
      <c r="C67" s="15" t="s">
        <v>124</v>
      </c>
      <c r="D67" s="9" t="s">
        <v>119</v>
      </c>
      <c r="E67" s="21" t="s">
        <v>118</v>
      </c>
      <c r="F67" s="10" t="s">
        <v>119</v>
      </c>
      <c r="G67" s="23"/>
      <c r="H67" s="23"/>
      <c r="I67" s="5" t="s">
        <v>268</v>
      </c>
    </row>
    <row r="68" spans="1:9" ht="27">
      <c r="A68" s="1" t="s">
        <v>14</v>
      </c>
      <c r="B68" s="1" t="s">
        <v>3</v>
      </c>
      <c r="C68" s="15" t="s">
        <v>126</v>
      </c>
      <c r="D68" s="9" t="s">
        <v>119</v>
      </c>
      <c r="E68" s="21">
        <v>50</v>
      </c>
      <c r="F68" s="10" t="s">
        <v>119</v>
      </c>
      <c r="G68" s="23"/>
      <c r="H68" s="24"/>
      <c r="I68" s="7" t="s">
        <v>217</v>
      </c>
    </row>
    <row r="69" spans="1:9" ht="25.5">
      <c r="A69" s="1" t="s">
        <v>14</v>
      </c>
      <c r="B69" s="1" t="s">
        <v>4</v>
      </c>
      <c r="C69" s="15" t="s">
        <v>128</v>
      </c>
      <c r="D69" s="9" t="s">
        <v>119</v>
      </c>
      <c r="E69" s="21">
        <v>13.2</v>
      </c>
      <c r="F69" s="10" t="s">
        <v>119</v>
      </c>
      <c r="G69" s="23"/>
      <c r="H69" s="24"/>
      <c r="I69" s="7" t="s">
        <v>218</v>
      </c>
    </row>
    <row r="70" spans="1:9" ht="40.5">
      <c r="A70" s="31" t="s">
        <v>14</v>
      </c>
      <c r="B70" s="31" t="s">
        <v>375</v>
      </c>
      <c r="C70" s="31" t="s">
        <v>501</v>
      </c>
      <c r="D70" s="37" t="s">
        <v>118</v>
      </c>
      <c r="E70" s="43" t="s">
        <v>118</v>
      </c>
      <c r="F70" s="44" t="s">
        <v>118</v>
      </c>
      <c r="G70" s="45"/>
      <c r="H70" s="32"/>
      <c r="I70" s="31" t="s">
        <v>382</v>
      </c>
    </row>
    <row r="71" spans="1:9" ht="40.5">
      <c r="A71" s="31" t="s">
        <v>14</v>
      </c>
      <c r="B71" s="31" t="s">
        <v>375</v>
      </c>
      <c r="C71" s="31" t="s">
        <v>502</v>
      </c>
      <c r="D71" s="37" t="s">
        <v>118</v>
      </c>
      <c r="E71" s="43" t="s">
        <v>118</v>
      </c>
      <c r="F71" s="44" t="s">
        <v>118</v>
      </c>
      <c r="G71" s="45"/>
      <c r="H71" s="32"/>
      <c r="I71" s="31" t="s">
        <v>382</v>
      </c>
    </row>
    <row r="72" spans="1:9" ht="27">
      <c r="A72" s="1" t="s">
        <v>15</v>
      </c>
      <c r="B72" s="1" t="s">
        <v>0</v>
      </c>
      <c r="C72" s="15" t="s">
        <v>123</v>
      </c>
      <c r="D72" s="9" t="s">
        <v>119</v>
      </c>
      <c r="E72" s="21" t="s">
        <v>119</v>
      </c>
      <c r="F72" s="10" t="s">
        <v>119</v>
      </c>
      <c r="G72" s="23"/>
      <c r="H72" s="23"/>
      <c r="I72" s="5" t="s">
        <v>127</v>
      </c>
    </row>
    <row r="73" spans="1:9" ht="40.5">
      <c r="A73" s="1" t="s">
        <v>15</v>
      </c>
      <c r="B73" s="1" t="s">
        <v>1</v>
      </c>
      <c r="C73" s="15" t="s">
        <v>368</v>
      </c>
      <c r="D73" s="9" t="s">
        <v>119</v>
      </c>
      <c r="E73" s="21" t="s">
        <v>118</v>
      </c>
      <c r="F73" s="10" t="s">
        <v>119</v>
      </c>
      <c r="G73" s="23"/>
      <c r="H73" s="23"/>
      <c r="I73" s="5" t="s">
        <v>271</v>
      </c>
    </row>
    <row r="74" spans="1:9" ht="27">
      <c r="A74" s="1" t="s">
        <v>15</v>
      </c>
      <c r="B74" s="1" t="s">
        <v>2</v>
      </c>
      <c r="C74" s="15" t="s">
        <v>124</v>
      </c>
      <c r="D74" s="14">
        <v>72</v>
      </c>
      <c r="E74" s="21" t="s">
        <v>119</v>
      </c>
      <c r="F74" s="10" t="s">
        <v>119</v>
      </c>
      <c r="G74" s="24"/>
      <c r="H74" s="24"/>
      <c r="I74" s="7" t="s">
        <v>327</v>
      </c>
    </row>
    <row r="75" spans="1:9" ht="38.65">
      <c r="A75" s="1" t="s">
        <v>15</v>
      </c>
      <c r="B75" s="1" t="s">
        <v>3</v>
      </c>
      <c r="C75" s="15" t="s">
        <v>126</v>
      </c>
      <c r="D75" s="14">
        <v>17580</v>
      </c>
      <c r="E75" s="21" t="s">
        <v>121</v>
      </c>
      <c r="F75" s="10" t="s">
        <v>119</v>
      </c>
      <c r="G75" s="24"/>
      <c r="H75" s="24"/>
      <c r="I75" s="7" t="s">
        <v>213</v>
      </c>
    </row>
    <row r="76" spans="1:9" ht="38.25">
      <c r="A76" s="1" t="s">
        <v>15</v>
      </c>
      <c r="B76" s="1" t="s">
        <v>4</v>
      </c>
      <c r="C76" s="15" t="s">
        <v>128</v>
      </c>
      <c r="D76" s="14">
        <v>1700</v>
      </c>
      <c r="E76" s="21" t="s">
        <v>121</v>
      </c>
      <c r="F76" s="10" t="s">
        <v>119</v>
      </c>
      <c r="G76" s="24"/>
      <c r="H76" s="24"/>
      <c r="I76" s="7" t="s">
        <v>214</v>
      </c>
    </row>
    <row r="77" spans="1:9" ht="54.75">
      <c r="A77" s="31" t="s">
        <v>15</v>
      </c>
      <c r="B77" s="31" t="s">
        <v>375</v>
      </c>
      <c r="C77" s="31" t="s">
        <v>501</v>
      </c>
      <c r="D77" s="37">
        <v>-24925</v>
      </c>
      <c r="E77" s="43" t="s">
        <v>118</v>
      </c>
      <c r="F77" s="44" t="s">
        <v>118</v>
      </c>
      <c r="G77" s="45"/>
      <c r="H77" s="32"/>
      <c r="I77" s="33" t="s">
        <v>495</v>
      </c>
    </row>
    <row r="78" spans="1:9" ht="54.75">
      <c r="A78" s="31" t="s">
        <v>15</v>
      </c>
      <c r="B78" s="31" t="s">
        <v>375</v>
      </c>
      <c r="C78" s="31" t="s">
        <v>502</v>
      </c>
      <c r="D78" s="37" t="s">
        <v>244</v>
      </c>
      <c r="E78" s="43" t="s">
        <v>118</v>
      </c>
      <c r="F78" s="44" t="s">
        <v>118</v>
      </c>
      <c r="G78" s="45">
        <v>-2900000</v>
      </c>
      <c r="H78" s="32" t="s">
        <v>481</v>
      </c>
      <c r="I78" s="31" t="s">
        <v>495</v>
      </c>
    </row>
    <row r="79" spans="1:9" ht="27">
      <c r="A79" s="1" t="s">
        <v>16</v>
      </c>
      <c r="B79" s="1" t="s">
        <v>0</v>
      </c>
      <c r="C79" s="15" t="s">
        <v>123</v>
      </c>
      <c r="D79" s="9" t="s">
        <v>119</v>
      </c>
      <c r="E79" s="21" t="s">
        <v>119</v>
      </c>
      <c r="F79" s="10" t="s">
        <v>119</v>
      </c>
      <c r="G79" s="23"/>
      <c r="H79" s="23"/>
      <c r="I79" s="5" t="s">
        <v>127</v>
      </c>
    </row>
    <row r="80" spans="1:9" ht="40.5">
      <c r="A80" s="1" t="s">
        <v>16</v>
      </c>
      <c r="B80" s="1" t="s">
        <v>1</v>
      </c>
      <c r="C80" s="15" t="s">
        <v>368</v>
      </c>
      <c r="D80" s="9" t="s">
        <v>118</v>
      </c>
      <c r="E80" s="21" t="s">
        <v>119</v>
      </c>
      <c r="F80" s="10" t="s">
        <v>119</v>
      </c>
      <c r="G80" s="23"/>
      <c r="H80" s="23"/>
      <c r="I80" s="5" t="s">
        <v>139</v>
      </c>
    </row>
    <row r="81" spans="1:9" ht="27">
      <c r="A81" s="1" t="s">
        <v>16</v>
      </c>
      <c r="B81" s="1" t="s">
        <v>2</v>
      </c>
      <c r="C81" s="15" t="s">
        <v>124</v>
      </c>
      <c r="D81" s="9" t="s">
        <v>119</v>
      </c>
      <c r="E81" s="21" t="s">
        <v>119</v>
      </c>
      <c r="F81" s="10" t="s">
        <v>119</v>
      </c>
      <c r="G81" s="23"/>
      <c r="H81" s="23"/>
      <c r="I81" s="5" t="s">
        <v>127</v>
      </c>
    </row>
    <row r="82" spans="1:9" ht="38.65">
      <c r="A82" s="1" t="s">
        <v>16</v>
      </c>
      <c r="B82" s="1" t="s">
        <v>3</v>
      </c>
      <c r="C82" s="15" t="s">
        <v>126</v>
      </c>
      <c r="D82" s="14">
        <v>26550</v>
      </c>
      <c r="E82" s="21" t="s">
        <v>121</v>
      </c>
      <c r="F82" s="10" t="s">
        <v>119</v>
      </c>
      <c r="G82" s="23"/>
      <c r="H82" s="24"/>
      <c r="I82" s="7" t="s">
        <v>212</v>
      </c>
    </row>
    <row r="83" spans="1:9" ht="38.25">
      <c r="A83" s="1" t="s">
        <v>16</v>
      </c>
      <c r="B83" s="1" t="s">
        <v>4</v>
      </c>
      <c r="C83" s="15" t="s">
        <v>128</v>
      </c>
      <c r="D83" s="14">
        <v>1120</v>
      </c>
      <c r="E83" s="21" t="s">
        <v>121</v>
      </c>
      <c r="F83" s="10" t="s">
        <v>119</v>
      </c>
      <c r="G83" s="23"/>
      <c r="H83" s="24"/>
      <c r="I83" s="7" t="s">
        <v>337</v>
      </c>
    </row>
    <row r="84" spans="1:9" ht="40.5">
      <c r="A84" s="31" t="s">
        <v>16</v>
      </c>
      <c r="B84" s="31" t="s">
        <v>375</v>
      </c>
      <c r="C84" s="31" t="s">
        <v>501</v>
      </c>
      <c r="D84" s="37" t="s">
        <v>118</v>
      </c>
      <c r="E84" s="43" t="s">
        <v>118</v>
      </c>
      <c r="F84" s="44" t="s">
        <v>118</v>
      </c>
      <c r="G84" s="45"/>
      <c r="H84" s="32"/>
      <c r="I84" s="31" t="s">
        <v>382</v>
      </c>
    </row>
    <row r="85" spans="1:9" ht="40.5">
      <c r="A85" s="31" t="s">
        <v>16</v>
      </c>
      <c r="B85" s="31" t="s">
        <v>375</v>
      </c>
      <c r="C85" s="31" t="s">
        <v>502</v>
      </c>
      <c r="D85" s="37" t="s">
        <v>118</v>
      </c>
      <c r="E85" s="43" t="s">
        <v>118</v>
      </c>
      <c r="F85" s="44" t="s">
        <v>118</v>
      </c>
      <c r="G85" s="45"/>
      <c r="H85" s="32"/>
      <c r="I85" s="31" t="s">
        <v>382</v>
      </c>
    </row>
    <row r="86" spans="1:9" ht="27">
      <c r="A86" s="1" t="s">
        <v>17</v>
      </c>
      <c r="B86" s="1" t="s">
        <v>0</v>
      </c>
      <c r="C86" s="15" t="s">
        <v>123</v>
      </c>
      <c r="D86" s="9" t="s">
        <v>119</v>
      </c>
      <c r="E86" s="21" t="s">
        <v>121</v>
      </c>
      <c r="F86" s="10" t="s">
        <v>121</v>
      </c>
      <c r="G86" s="23"/>
      <c r="H86" s="23"/>
      <c r="I86" s="7" t="s">
        <v>163</v>
      </c>
    </row>
    <row r="87" spans="1:9" ht="40.5">
      <c r="A87" s="1" t="s">
        <v>17</v>
      </c>
      <c r="B87" s="1" t="s">
        <v>1</v>
      </c>
      <c r="C87" s="15" t="s">
        <v>368</v>
      </c>
      <c r="D87" s="9" t="s">
        <v>119</v>
      </c>
      <c r="E87" s="21" t="s">
        <v>121</v>
      </c>
      <c r="F87" s="10" t="s">
        <v>121</v>
      </c>
      <c r="G87" s="23"/>
      <c r="H87" s="23"/>
      <c r="I87" s="7" t="s">
        <v>163</v>
      </c>
    </row>
    <row r="88" spans="1:9" ht="27">
      <c r="A88" s="1" t="s">
        <v>17</v>
      </c>
      <c r="B88" s="1" t="s">
        <v>2</v>
      </c>
      <c r="C88" s="15" t="s">
        <v>124</v>
      </c>
      <c r="D88" s="9" t="s">
        <v>118</v>
      </c>
      <c r="E88" s="21" t="s">
        <v>118</v>
      </c>
      <c r="F88" s="10" t="s">
        <v>118</v>
      </c>
      <c r="G88" s="23"/>
      <c r="H88" s="23"/>
      <c r="I88" s="5" t="s">
        <v>249</v>
      </c>
    </row>
    <row r="89" spans="1:9" ht="51">
      <c r="A89" s="1" t="s">
        <v>17</v>
      </c>
      <c r="B89" s="1" t="s">
        <v>3</v>
      </c>
      <c r="C89" s="15" t="s">
        <v>126</v>
      </c>
      <c r="D89" s="14">
        <v>3000</v>
      </c>
      <c r="E89" s="21">
        <v>102000</v>
      </c>
      <c r="F89" s="10" t="s">
        <v>119</v>
      </c>
      <c r="G89" s="23"/>
      <c r="H89" s="24"/>
      <c r="I89" s="7" t="s">
        <v>338</v>
      </c>
    </row>
    <row r="90" spans="1:9" ht="51">
      <c r="A90" s="1" t="s">
        <v>17</v>
      </c>
      <c r="B90" s="1" t="s">
        <v>4</v>
      </c>
      <c r="C90" s="15" t="s">
        <v>128</v>
      </c>
      <c r="D90" s="14">
        <v>718</v>
      </c>
      <c r="E90" s="21">
        <v>160</v>
      </c>
      <c r="F90" s="10" t="s">
        <v>119</v>
      </c>
      <c r="G90" s="23"/>
      <c r="H90" s="24"/>
      <c r="I90" s="7" t="s">
        <v>339</v>
      </c>
    </row>
    <row r="91" spans="1:9" ht="40.5">
      <c r="A91" s="31" t="s">
        <v>17</v>
      </c>
      <c r="B91" s="31" t="s">
        <v>375</v>
      </c>
      <c r="C91" s="31" t="s">
        <v>501</v>
      </c>
      <c r="D91" s="37" t="s">
        <v>118</v>
      </c>
      <c r="E91" s="43" t="s">
        <v>118</v>
      </c>
      <c r="F91" s="44" t="s">
        <v>118</v>
      </c>
      <c r="G91" s="45"/>
      <c r="H91" s="32"/>
      <c r="I91" s="31" t="s">
        <v>382</v>
      </c>
    </row>
    <row r="92" spans="1:9" ht="40.5">
      <c r="A92" s="31" t="s">
        <v>17</v>
      </c>
      <c r="B92" s="31" t="s">
        <v>375</v>
      </c>
      <c r="C92" s="31" t="s">
        <v>502</v>
      </c>
      <c r="D92" s="37" t="s">
        <v>118</v>
      </c>
      <c r="E92" s="43" t="s">
        <v>118</v>
      </c>
      <c r="F92" s="44" t="s">
        <v>118</v>
      </c>
      <c r="G92" s="45"/>
      <c r="H92" s="32"/>
      <c r="I92" s="31" t="s">
        <v>382</v>
      </c>
    </row>
    <row r="93" spans="1:9" ht="38.25">
      <c r="A93" s="1" t="s">
        <v>18</v>
      </c>
      <c r="B93" s="1" t="s">
        <v>0</v>
      </c>
      <c r="C93" s="15" t="s">
        <v>123</v>
      </c>
      <c r="D93" s="9" t="s">
        <v>119</v>
      </c>
      <c r="E93" s="21" t="s">
        <v>118</v>
      </c>
      <c r="F93" s="10" t="s">
        <v>121</v>
      </c>
      <c r="G93" s="23"/>
      <c r="H93" s="23"/>
      <c r="I93" s="7" t="s">
        <v>179</v>
      </c>
    </row>
    <row r="94" spans="1:9" ht="40.5">
      <c r="A94" s="1" t="s">
        <v>18</v>
      </c>
      <c r="B94" s="1" t="s">
        <v>1</v>
      </c>
      <c r="C94" s="15" t="s">
        <v>368</v>
      </c>
      <c r="D94" s="9" t="s">
        <v>119</v>
      </c>
      <c r="E94" s="21" t="s">
        <v>118</v>
      </c>
      <c r="F94" s="10" t="s">
        <v>121</v>
      </c>
      <c r="G94" s="23"/>
      <c r="H94" s="23"/>
      <c r="I94" s="7" t="s">
        <v>179</v>
      </c>
    </row>
    <row r="95" spans="1:9" ht="38.25">
      <c r="A95" s="1" t="s">
        <v>18</v>
      </c>
      <c r="B95" s="1" t="s">
        <v>2</v>
      </c>
      <c r="C95" s="15" t="s">
        <v>124</v>
      </c>
      <c r="D95" s="9" t="s">
        <v>119</v>
      </c>
      <c r="E95" s="21" t="s">
        <v>118</v>
      </c>
      <c r="F95" s="10" t="s">
        <v>121</v>
      </c>
      <c r="G95" s="23"/>
      <c r="H95" s="23"/>
      <c r="I95" s="7" t="s">
        <v>179</v>
      </c>
    </row>
    <row r="96" spans="1:9" ht="38.25">
      <c r="A96" s="1" t="s">
        <v>18</v>
      </c>
      <c r="B96" s="1" t="s">
        <v>3</v>
      </c>
      <c r="C96" s="15" t="s">
        <v>126</v>
      </c>
      <c r="D96" s="9" t="s">
        <v>119</v>
      </c>
      <c r="E96" s="21" t="s">
        <v>118</v>
      </c>
      <c r="F96" s="10" t="s">
        <v>121</v>
      </c>
      <c r="G96" s="23"/>
      <c r="H96" s="23"/>
      <c r="I96" s="7" t="s">
        <v>179</v>
      </c>
    </row>
    <row r="97" spans="1:9" ht="38.25">
      <c r="A97" s="1" t="s">
        <v>18</v>
      </c>
      <c r="B97" s="1" t="s">
        <v>4</v>
      </c>
      <c r="C97" s="15" t="s">
        <v>128</v>
      </c>
      <c r="D97" s="9" t="s">
        <v>119</v>
      </c>
      <c r="E97" s="21" t="s">
        <v>118</v>
      </c>
      <c r="F97" s="10" t="s">
        <v>121</v>
      </c>
      <c r="G97" s="23"/>
      <c r="H97" s="23"/>
      <c r="I97" s="7" t="s">
        <v>179</v>
      </c>
    </row>
    <row r="98" spans="1:9" ht="40.5">
      <c r="A98" s="31" t="s">
        <v>18</v>
      </c>
      <c r="B98" s="31" t="s">
        <v>375</v>
      </c>
      <c r="C98" s="31" t="s">
        <v>501</v>
      </c>
      <c r="D98" s="37" t="s">
        <v>118</v>
      </c>
      <c r="E98" s="43" t="s">
        <v>118</v>
      </c>
      <c r="F98" s="44" t="s">
        <v>118</v>
      </c>
      <c r="G98" s="45"/>
      <c r="H98" s="32"/>
      <c r="I98" s="31" t="s">
        <v>444</v>
      </c>
    </row>
    <row r="99" spans="1:9" ht="189.4">
      <c r="A99" s="31" t="s">
        <v>18</v>
      </c>
      <c r="B99" s="31" t="s">
        <v>375</v>
      </c>
      <c r="C99" s="31" t="s">
        <v>502</v>
      </c>
      <c r="D99" s="37">
        <v>18300</v>
      </c>
      <c r="E99" s="43" t="s">
        <v>118</v>
      </c>
      <c r="F99" s="44" t="s">
        <v>118</v>
      </c>
      <c r="G99" s="45"/>
      <c r="H99" s="34"/>
      <c r="I99" s="26" t="s">
        <v>494</v>
      </c>
    </row>
    <row r="100" spans="1:9" ht="27">
      <c r="A100" s="1" t="s">
        <v>19</v>
      </c>
      <c r="B100" s="1" t="s">
        <v>0</v>
      </c>
      <c r="C100" s="15" t="s">
        <v>123</v>
      </c>
      <c r="D100" s="9" t="s">
        <v>119</v>
      </c>
      <c r="E100" s="21" t="s">
        <v>119</v>
      </c>
      <c r="F100" s="10" t="s">
        <v>119</v>
      </c>
      <c r="G100" s="23"/>
      <c r="H100" s="23"/>
      <c r="I100" s="5" t="s">
        <v>127</v>
      </c>
    </row>
    <row r="101" spans="1:9" ht="40.5">
      <c r="A101" s="1" t="s">
        <v>19</v>
      </c>
      <c r="B101" s="1" t="s">
        <v>1</v>
      </c>
      <c r="C101" s="15" t="s">
        <v>368</v>
      </c>
      <c r="D101" s="9" t="s">
        <v>119</v>
      </c>
      <c r="E101" s="21" t="s">
        <v>118</v>
      </c>
      <c r="F101" s="10" t="s">
        <v>119</v>
      </c>
      <c r="G101" s="23"/>
      <c r="H101" s="23"/>
      <c r="I101" s="5" t="s">
        <v>268</v>
      </c>
    </row>
    <row r="102" spans="1:9" ht="27">
      <c r="A102" s="1" t="s">
        <v>19</v>
      </c>
      <c r="B102" s="1" t="s">
        <v>2</v>
      </c>
      <c r="C102" s="15" t="s">
        <v>124</v>
      </c>
      <c r="D102" s="9" t="s">
        <v>119</v>
      </c>
      <c r="E102" s="21" t="s">
        <v>118</v>
      </c>
      <c r="F102" s="10" t="s">
        <v>119</v>
      </c>
      <c r="G102" s="23"/>
      <c r="H102" s="23"/>
      <c r="I102" s="5" t="s">
        <v>268</v>
      </c>
    </row>
    <row r="103" spans="1:9" ht="27">
      <c r="A103" s="1" t="s">
        <v>19</v>
      </c>
      <c r="B103" s="1" t="s">
        <v>3</v>
      </c>
      <c r="C103" s="15" t="s">
        <v>126</v>
      </c>
      <c r="D103" s="9" t="s">
        <v>119</v>
      </c>
      <c r="E103" s="21" t="s">
        <v>119</v>
      </c>
      <c r="F103" s="10" t="s">
        <v>119</v>
      </c>
      <c r="G103" s="23"/>
      <c r="H103" s="23"/>
      <c r="I103" s="5" t="s">
        <v>127</v>
      </c>
    </row>
    <row r="104" spans="1:9">
      <c r="A104" s="1" t="s">
        <v>19</v>
      </c>
      <c r="B104" s="1" t="s">
        <v>4</v>
      </c>
      <c r="C104" s="15" t="s">
        <v>128</v>
      </c>
      <c r="D104" s="9" t="s">
        <v>119</v>
      </c>
      <c r="E104" s="21" t="s">
        <v>119</v>
      </c>
      <c r="F104" s="10" t="s">
        <v>119</v>
      </c>
      <c r="G104" s="23"/>
      <c r="H104" s="23"/>
      <c r="I104" s="5" t="s">
        <v>127</v>
      </c>
    </row>
    <row r="105" spans="1:9" ht="67.5">
      <c r="A105" s="31" t="s">
        <v>19</v>
      </c>
      <c r="B105" s="31" t="s">
        <v>375</v>
      </c>
      <c r="C105" s="31" t="s">
        <v>501</v>
      </c>
      <c r="D105" s="37" t="s">
        <v>118</v>
      </c>
      <c r="E105" s="43" t="s">
        <v>118</v>
      </c>
      <c r="F105" s="44" t="s">
        <v>118</v>
      </c>
      <c r="G105" s="45"/>
      <c r="H105" s="32"/>
      <c r="I105" s="26" t="s">
        <v>445</v>
      </c>
    </row>
    <row r="106" spans="1:9" ht="67.5">
      <c r="A106" s="31" t="s">
        <v>19</v>
      </c>
      <c r="B106" s="31" t="s">
        <v>375</v>
      </c>
      <c r="C106" s="31" t="s">
        <v>502</v>
      </c>
      <c r="D106" s="37" t="s">
        <v>118</v>
      </c>
      <c r="E106" s="43" t="s">
        <v>118</v>
      </c>
      <c r="F106" s="44" t="s">
        <v>118</v>
      </c>
      <c r="G106" s="45"/>
      <c r="H106" s="32"/>
      <c r="I106" s="26" t="s">
        <v>445</v>
      </c>
    </row>
    <row r="107" spans="1:9" ht="27">
      <c r="A107" s="1" t="s">
        <v>20</v>
      </c>
      <c r="B107" s="1" t="s">
        <v>0</v>
      </c>
      <c r="C107" s="15" t="s">
        <v>123</v>
      </c>
      <c r="D107" s="9" t="s">
        <v>119</v>
      </c>
      <c r="E107" s="21" t="s">
        <v>121</v>
      </c>
      <c r="F107" s="10" t="s">
        <v>119</v>
      </c>
      <c r="G107" s="23"/>
      <c r="H107" s="23"/>
      <c r="I107" s="7" t="s">
        <v>135</v>
      </c>
    </row>
    <row r="108" spans="1:9" ht="40.5">
      <c r="A108" s="1" t="s">
        <v>20</v>
      </c>
      <c r="B108" s="1" t="s">
        <v>1</v>
      </c>
      <c r="C108" s="15" t="s">
        <v>368</v>
      </c>
      <c r="D108" s="9" t="s">
        <v>118</v>
      </c>
      <c r="E108" s="21" t="s">
        <v>118</v>
      </c>
      <c r="F108" s="10" t="s">
        <v>119</v>
      </c>
      <c r="G108" s="23"/>
      <c r="H108" s="23"/>
      <c r="I108" s="7" t="s">
        <v>250</v>
      </c>
    </row>
    <row r="109" spans="1:9" ht="27">
      <c r="A109" s="1" t="s">
        <v>20</v>
      </c>
      <c r="B109" s="1" t="s">
        <v>2</v>
      </c>
      <c r="C109" s="15" t="s">
        <v>124</v>
      </c>
      <c r="D109" s="9" t="s">
        <v>118</v>
      </c>
      <c r="E109" s="21" t="s">
        <v>118</v>
      </c>
      <c r="F109" s="10" t="s">
        <v>121</v>
      </c>
      <c r="G109" s="23"/>
      <c r="H109" s="23"/>
      <c r="I109" s="7" t="s">
        <v>251</v>
      </c>
    </row>
    <row r="110" spans="1:9" ht="38.25">
      <c r="A110" s="1" t="s">
        <v>20</v>
      </c>
      <c r="B110" s="1" t="s">
        <v>3</v>
      </c>
      <c r="C110" s="15" t="s">
        <v>126</v>
      </c>
      <c r="D110" s="9" t="s">
        <v>118</v>
      </c>
      <c r="E110" s="21" t="s">
        <v>118</v>
      </c>
      <c r="F110" s="10" t="s">
        <v>119</v>
      </c>
      <c r="G110" s="23"/>
      <c r="H110" s="23"/>
      <c r="I110" s="7" t="s">
        <v>277</v>
      </c>
    </row>
    <row r="111" spans="1:9" ht="38.25">
      <c r="A111" s="1" t="s">
        <v>20</v>
      </c>
      <c r="B111" s="1" t="s">
        <v>4</v>
      </c>
      <c r="C111" s="15" t="s">
        <v>128</v>
      </c>
      <c r="D111" s="9" t="s">
        <v>118</v>
      </c>
      <c r="E111" s="21" t="s">
        <v>118</v>
      </c>
      <c r="F111" s="10" t="s">
        <v>119</v>
      </c>
      <c r="G111" s="23"/>
      <c r="H111" s="23"/>
      <c r="I111" s="7" t="s">
        <v>277</v>
      </c>
    </row>
    <row r="112" spans="1:9" ht="54.75">
      <c r="A112" s="31" t="s">
        <v>20</v>
      </c>
      <c r="B112" s="31" t="s">
        <v>375</v>
      </c>
      <c r="C112" s="31" t="s">
        <v>501</v>
      </c>
      <c r="D112" s="37">
        <v>27458.12</v>
      </c>
      <c r="E112" s="43" t="s">
        <v>118</v>
      </c>
      <c r="F112" s="44" t="s">
        <v>118</v>
      </c>
      <c r="G112" s="45"/>
      <c r="H112" s="32"/>
      <c r="I112" s="33" t="s">
        <v>497</v>
      </c>
    </row>
    <row r="113" spans="1:9" ht="54.75">
      <c r="A113" s="31" t="s">
        <v>20</v>
      </c>
      <c r="B113" s="31" t="s">
        <v>375</v>
      </c>
      <c r="C113" s="31" t="s">
        <v>502</v>
      </c>
      <c r="D113" s="37" t="s">
        <v>244</v>
      </c>
      <c r="E113" s="43" t="s">
        <v>118</v>
      </c>
      <c r="F113" s="44" t="s">
        <v>118</v>
      </c>
      <c r="G113" s="45">
        <v>6100000</v>
      </c>
      <c r="H113" s="32" t="s">
        <v>481</v>
      </c>
      <c r="I113" s="31" t="s">
        <v>497</v>
      </c>
    </row>
    <row r="114" spans="1:9" ht="27">
      <c r="A114" s="1" t="s">
        <v>21</v>
      </c>
      <c r="B114" s="1" t="s">
        <v>0</v>
      </c>
      <c r="C114" s="15" t="s">
        <v>123</v>
      </c>
      <c r="D114" s="9" t="s">
        <v>119</v>
      </c>
      <c r="E114" s="21" t="s">
        <v>119</v>
      </c>
      <c r="F114" s="10" t="s">
        <v>119</v>
      </c>
      <c r="G114" s="23"/>
      <c r="H114" s="23"/>
      <c r="I114" s="5" t="s">
        <v>127</v>
      </c>
    </row>
    <row r="115" spans="1:9" ht="40.5">
      <c r="A115" s="1" t="s">
        <v>21</v>
      </c>
      <c r="B115" s="1" t="s">
        <v>1</v>
      </c>
      <c r="C115" s="15" t="s">
        <v>368</v>
      </c>
      <c r="D115" s="9" t="s">
        <v>119</v>
      </c>
      <c r="E115" s="21" t="s">
        <v>119</v>
      </c>
      <c r="F115" s="10" t="s">
        <v>119</v>
      </c>
      <c r="G115" s="23"/>
      <c r="H115" s="23"/>
      <c r="I115" s="5" t="s">
        <v>127</v>
      </c>
    </row>
    <row r="116" spans="1:9" ht="27">
      <c r="A116" s="1" t="s">
        <v>21</v>
      </c>
      <c r="B116" s="1" t="s">
        <v>2</v>
      </c>
      <c r="C116" s="15" t="s">
        <v>124</v>
      </c>
      <c r="D116" s="9" t="s">
        <v>119</v>
      </c>
      <c r="E116" s="21" t="s">
        <v>119</v>
      </c>
      <c r="F116" s="10" t="s">
        <v>119</v>
      </c>
      <c r="G116" s="23"/>
      <c r="H116" s="23"/>
      <c r="I116" s="5" t="s">
        <v>127</v>
      </c>
    </row>
    <row r="117" spans="1:9" ht="27">
      <c r="A117" s="1" t="s">
        <v>21</v>
      </c>
      <c r="B117" s="1" t="s">
        <v>3</v>
      </c>
      <c r="C117" s="15" t="s">
        <v>126</v>
      </c>
      <c r="D117" s="9" t="s">
        <v>119</v>
      </c>
      <c r="E117" s="21" t="s">
        <v>119</v>
      </c>
      <c r="F117" s="10" t="s">
        <v>119</v>
      </c>
      <c r="G117" s="23"/>
      <c r="H117" s="23"/>
      <c r="I117" s="5" t="s">
        <v>127</v>
      </c>
    </row>
    <row r="118" spans="1:9">
      <c r="A118" s="1" t="s">
        <v>21</v>
      </c>
      <c r="B118" s="1" t="s">
        <v>4</v>
      </c>
      <c r="C118" s="15" t="s">
        <v>128</v>
      </c>
      <c r="D118" s="9" t="s">
        <v>119</v>
      </c>
      <c r="E118" s="21" t="s">
        <v>119</v>
      </c>
      <c r="F118" s="10" t="s">
        <v>119</v>
      </c>
      <c r="G118" s="23"/>
      <c r="H118" s="23"/>
      <c r="I118" s="5" t="s">
        <v>127</v>
      </c>
    </row>
    <row r="119" spans="1:9" ht="81.75">
      <c r="A119" s="31" t="s">
        <v>21</v>
      </c>
      <c r="B119" s="31" t="s">
        <v>375</v>
      </c>
      <c r="C119" s="31" t="s">
        <v>501</v>
      </c>
      <c r="D119" s="37">
        <v>8019</v>
      </c>
      <c r="E119" s="43" t="s">
        <v>118</v>
      </c>
      <c r="F119" s="44" t="s">
        <v>118</v>
      </c>
      <c r="G119" s="45"/>
      <c r="H119" s="32"/>
      <c r="I119" s="31" t="s">
        <v>496</v>
      </c>
    </row>
    <row r="120" spans="1:9" ht="27">
      <c r="A120" s="31" t="s">
        <v>21</v>
      </c>
      <c r="B120" s="31" t="s">
        <v>375</v>
      </c>
      <c r="C120" s="31" t="s">
        <v>502</v>
      </c>
      <c r="D120" s="37" t="s">
        <v>118</v>
      </c>
      <c r="E120" s="43" t="s">
        <v>118</v>
      </c>
      <c r="F120" s="44" t="s">
        <v>118</v>
      </c>
      <c r="G120" s="45"/>
      <c r="H120" s="32"/>
      <c r="I120" s="31" t="s">
        <v>446</v>
      </c>
    </row>
    <row r="121" spans="1:9" ht="27">
      <c r="A121" s="1" t="s">
        <v>22</v>
      </c>
      <c r="B121" s="1" t="s">
        <v>0</v>
      </c>
      <c r="C121" s="15" t="s">
        <v>123</v>
      </c>
      <c r="D121" s="9" t="s">
        <v>119</v>
      </c>
      <c r="E121" s="21" t="s">
        <v>119</v>
      </c>
      <c r="F121" s="10" t="s">
        <v>119</v>
      </c>
      <c r="G121" s="23"/>
      <c r="H121" s="23"/>
      <c r="I121" s="5" t="s">
        <v>127</v>
      </c>
    </row>
    <row r="122" spans="1:9" ht="40.5">
      <c r="A122" s="1" t="s">
        <v>22</v>
      </c>
      <c r="B122" s="1" t="s">
        <v>1</v>
      </c>
      <c r="C122" s="15" t="s">
        <v>368</v>
      </c>
      <c r="D122" s="9" t="s">
        <v>119</v>
      </c>
      <c r="E122" s="21" t="s">
        <v>118</v>
      </c>
      <c r="F122" s="10" t="s">
        <v>119</v>
      </c>
      <c r="G122" s="23"/>
      <c r="H122" s="23"/>
      <c r="I122" s="5" t="s">
        <v>271</v>
      </c>
    </row>
    <row r="123" spans="1:9" ht="27">
      <c r="A123" s="1" t="s">
        <v>22</v>
      </c>
      <c r="B123" s="1" t="s">
        <v>2</v>
      </c>
      <c r="C123" s="15" t="s">
        <v>124</v>
      </c>
      <c r="D123" s="9" t="s">
        <v>119</v>
      </c>
      <c r="E123" s="21" t="s">
        <v>118</v>
      </c>
      <c r="F123" s="10" t="s">
        <v>119</v>
      </c>
      <c r="G123" s="23"/>
      <c r="H123" s="23"/>
      <c r="I123" s="5" t="s">
        <v>271</v>
      </c>
    </row>
    <row r="124" spans="1:9" ht="27">
      <c r="A124" s="1" t="s">
        <v>22</v>
      </c>
      <c r="B124" s="1" t="s">
        <v>3</v>
      </c>
      <c r="C124" s="15" t="s">
        <v>126</v>
      </c>
      <c r="D124" s="9" t="s">
        <v>119</v>
      </c>
      <c r="E124" s="21">
        <v>2890</v>
      </c>
      <c r="F124" s="10" t="s">
        <v>119</v>
      </c>
      <c r="G124" s="23"/>
      <c r="H124" s="24"/>
      <c r="I124" s="7" t="s">
        <v>206</v>
      </c>
    </row>
    <row r="125" spans="1:9" ht="27">
      <c r="A125" s="1" t="s">
        <v>22</v>
      </c>
      <c r="B125" s="1" t="s">
        <v>4</v>
      </c>
      <c r="C125" s="15" t="s">
        <v>128</v>
      </c>
      <c r="D125" s="9" t="s">
        <v>119</v>
      </c>
      <c r="E125" s="21">
        <v>83.5</v>
      </c>
      <c r="F125" s="10" t="s">
        <v>119</v>
      </c>
      <c r="G125" s="23"/>
      <c r="H125" s="24"/>
      <c r="I125" s="7" t="s">
        <v>207</v>
      </c>
    </row>
    <row r="126" spans="1:9" ht="27">
      <c r="A126" s="31" t="s">
        <v>22</v>
      </c>
      <c r="B126" s="31" t="s">
        <v>375</v>
      </c>
      <c r="C126" s="31" t="s">
        <v>501</v>
      </c>
      <c r="D126" s="37" t="s">
        <v>118</v>
      </c>
      <c r="E126" s="43" t="s">
        <v>118</v>
      </c>
      <c r="F126" s="44" t="s">
        <v>118</v>
      </c>
      <c r="G126" s="45"/>
      <c r="H126" s="32"/>
      <c r="I126" s="26" t="s">
        <v>447</v>
      </c>
    </row>
    <row r="127" spans="1:9" ht="27">
      <c r="A127" s="31" t="s">
        <v>22</v>
      </c>
      <c r="B127" s="31" t="s">
        <v>375</v>
      </c>
      <c r="C127" s="31" t="s">
        <v>502</v>
      </c>
      <c r="D127" s="37" t="s">
        <v>118</v>
      </c>
      <c r="E127" s="43" t="s">
        <v>118</v>
      </c>
      <c r="F127" s="44" t="s">
        <v>118</v>
      </c>
      <c r="G127" s="45"/>
      <c r="H127" s="32"/>
      <c r="I127" s="26" t="s">
        <v>447</v>
      </c>
    </row>
    <row r="128" spans="1:9" ht="27">
      <c r="A128" s="1" t="s">
        <v>23</v>
      </c>
      <c r="B128" s="1" t="s">
        <v>0</v>
      </c>
      <c r="C128" s="15" t="s">
        <v>123</v>
      </c>
      <c r="D128" s="9" t="s">
        <v>119</v>
      </c>
      <c r="E128" s="21" t="s">
        <v>118</v>
      </c>
      <c r="F128" s="10" t="s">
        <v>119</v>
      </c>
      <c r="G128" s="23"/>
      <c r="H128" s="23"/>
      <c r="I128" s="5" t="s">
        <v>181</v>
      </c>
    </row>
    <row r="129" spans="1:9" ht="40.5">
      <c r="A129" s="1" t="s">
        <v>23</v>
      </c>
      <c r="B129" s="1" t="s">
        <v>1</v>
      </c>
      <c r="C129" s="15" t="s">
        <v>368</v>
      </c>
      <c r="D129" s="9" t="s">
        <v>119</v>
      </c>
      <c r="E129" s="21" t="s">
        <v>118</v>
      </c>
      <c r="F129" s="10" t="s">
        <v>119</v>
      </c>
      <c r="G129" s="23"/>
      <c r="H129" s="23"/>
      <c r="I129" s="5" t="s">
        <v>268</v>
      </c>
    </row>
    <row r="130" spans="1:9" ht="27">
      <c r="A130" s="1" t="s">
        <v>23</v>
      </c>
      <c r="B130" s="1" t="s">
        <v>2</v>
      </c>
      <c r="C130" s="15" t="s">
        <v>124</v>
      </c>
      <c r="D130" s="9" t="s">
        <v>119</v>
      </c>
      <c r="E130" s="21" t="s">
        <v>118</v>
      </c>
      <c r="F130" s="10" t="s">
        <v>119</v>
      </c>
      <c r="G130" s="23"/>
      <c r="H130" s="23"/>
      <c r="I130" s="5" t="s">
        <v>268</v>
      </c>
    </row>
    <row r="131" spans="1:9" ht="27">
      <c r="A131" s="1" t="s">
        <v>23</v>
      </c>
      <c r="B131" s="1" t="s">
        <v>3</v>
      </c>
      <c r="C131" s="15" t="s">
        <v>126</v>
      </c>
      <c r="D131" s="9" t="s">
        <v>119</v>
      </c>
      <c r="E131" s="21" t="s">
        <v>118</v>
      </c>
      <c r="F131" s="10" t="s">
        <v>119</v>
      </c>
      <c r="G131" s="23"/>
      <c r="H131" s="23"/>
      <c r="I131" s="5" t="s">
        <v>268</v>
      </c>
    </row>
    <row r="132" spans="1:9" ht="25.5">
      <c r="A132" s="1" t="s">
        <v>23</v>
      </c>
      <c r="B132" s="1" t="s">
        <v>4</v>
      </c>
      <c r="C132" s="15" t="s">
        <v>128</v>
      </c>
      <c r="D132" s="9" t="s">
        <v>119</v>
      </c>
      <c r="E132" s="21" t="s">
        <v>118</v>
      </c>
      <c r="F132" s="10" t="s">
        <v>119</v>
      </c>
      <c r="G132" s="23"/>
      <c r="H132" s="23"/>
      <c r="I132" s="5" t="s">
        <v>268</v>
      </c>
    </row>
    <row r="133" spans="1:9" ht="27">
      <c r="A133" s="31" t="s">
        <v>23</v>
      </c>
      <c r="B133" s="31" t="s">
        <v>375</v>
      </c>
      <c r="C133" s="31" t="s">
        <v>501</v>
      </c>
      <c r="D133" s="37">
        <v>540</v>
      </c>
      <c r="E133" s="43" t="s">
        <v>118</v>
      </c>
      <c r="F133" s="44" t="s">
        <v>118</v>
      </c>
      <c r="G133" s="45"/>
      <c r="H133" s="32"/>
      <c r="I133" s="26"/>
    </row>
    <row r="134" spans="1:9" ht="27">
      <c r="A134" s="31" t="s">
        <v>23</v>
      </c>
      <c r="B134" s="31" t="s">
        <v>375</v>
      </c>
      <c r="C134" s="31" t="s">
        <v>502</v>
      </c>
      <c r="D134" s="37">
        <v>440</v>
      </c>
      <c r="E134" s="43" t="s">
        <v>118</v>
      </c>
      <c r="F134" s="44" t="s">
        <v>118</v>
      </c>
      <c r="G134" s="45"/>
      <c r="H134" s="32"/>
      <c r="I134" s="26"/>
    </row>
    <row r="135" spans="1:9" ht="27">
      <c r="A135" s="1" t="s">
        <v>24</v>
      </c>
      <c r="B135" s="1" t="s">
        <v>0</v>
      </c>
      <c r="C135" s="15" t="s">
        <v>123</v>
      </c>
      <c r="D135" s="9" t="s">
        <v>119</v>
      </c>
      <c r="E135" s="21" t="s">
        <v>121</v>
      </c>
      <c r="F135" s="10" t="s">
        <v>119</v>
      </c>
      <c r="G135" s="23"/>
      <c r="H135" s="23"/>
      <c r="I135" s="7" t="s">
        <v>135</v>
      </c>
    </row>
    <row r="136" spans="1:9" ht="40.5">
      <c r="A136" s="1" t="s">
        <v>24</v>
      </c>
      <c r="B136" s="1" t="s">
        <v>1</v>
      </c>
      <c r="C136" s="15" t="s">
        <v>368</v>
      </c>
      <c r="D136" s="9" t="s">
        <v>118</v>
      </c>
      <c r="E136" s="21" t="s">
        <v>121</v>
      </c>
      <c r="F136" s="10" t="s">
        <v>119</v>
      </c>
      <c r="G136" s="23"/>
      <c r="H136" s="23"/>
      <c r="I136" s="5" t="s">
        <v>180</v>
      </c>
    </row>
    <row r="137" spans="1:9" ht="27">
      <c r="A137" s="1" t="s">
        <v>24</v>
      </c>
      <c r="B137" s="1" t="s">
        <v>2</v>
      </c>
      <c r="C137" s="15" t="s">
        <v>124</v>
      </c>
      <c r="D137" s="9" t="s">
        <v>118</v>
      </c>
      <c r="E137" s="21" t="s">
        <v>121</v>
      </c>
      <c r="F137" s="10" t="s">
        <v>121</v>
      </c>
      <c r="G137" s="23"/>
      <c r="H137" s="23"/>
      <c r="I137" s="7" t="s">
        <v>194</v>
      </c>
    </row>
    <row r="138" spans="1:9" ht="38.25">
      <c r="A138" s="1" t="s">
        <v>24</v>
      </c>
      <c r="B138" s="1" t="s">
        <v>3</v>
      </c>
      <c r="C138" s="15" t="s">
        <v>126</v>
      </c>
      <c r="D138" s="9" t="s">
        <v>118</v>
      </c>
      <c r="E138" s="21" t="s">
        <v>121</v>
      </c>
      <c r="F138" s="10" t="s">
        <v>119</v>
      </c>
      <c r="G138" s="23"/>
      <c r="H138" s="23"/>
      <c r="I138" s="5" t="s">
        <v>180</v>
      </c>
    </row>
    <row r="139" spans="1:9" ht="38.25">
      <c r="A139" s="1" t="s">
        <v>24</v>
      </c>
      <c r="B139" s="1" t="s">
        <v>4</v>
      </c>
      <c r="C139" s="15" t="s">
        <v>128</v>
      </c>
      <c r="D139" s="9" t="s">
        <v>118</v>
      </c>
      <c r="E139" s="21" t="s">
        <v>121</v>
      </c>
      <c r="F139" s="10" t="s">
        <v>119</v>
      </c>
      <c r="G139" s="23"/>
      <c r="H139" s="23"/>
      <c r="I139" s="5" t="s">
        <v>180</v>
      </c>
    </row>
    <row r="140" spans="1:9" ht="27">
      <c r="A140" s="31" t="s">
        <v>24</v>
      </c>
      <c r="B140" s="31" t="s">
        <v>375</v>
      </c>
      <c r="C140" s="31" t="s">
        <v>501</v>
      </c>
      <c r="D140" s="37" t="s">
        <v>118</v>
      </c>
      <c r="E140" s="43" t="s">
        <v>118</v>
      </c>
      <c r="F140" s="44" t="s">
        <v>118</v>
      </c>
      <c r="G140" s="45"/>
      <c r="H140" s="32"/>
      <c r="I140" s="31" t="s">
        <v>383</v>
      </c>
    </row>
    <row r="141" spans="1:9" ht="27">
      <c r="A141" s="31" t="s">
        <v>24</v>
      </c>
      <c r="B141" s="31" t="s">
        <v>375</v>
      </c>
      <c r="C141" s="31" t="s">
        <v>502</v>
      </c>
      <c r="D141" s="37" t="s">
        <v>118</v>
      </c>
      <c r="E141" s="43" t="s">
        <v>118</v>
      </c>
      <c r="F141" s="44" t="s">
        <v>118</v>
      </c>
      <c r="G141" s="45"/>
      <c r="H141" s="32"/>
      <c r="I141" s="31" t="s">
        <v>383</v>
      </c>
    </row>
    <row r="142" spans="1:9" ht="27">
      <c r="A142" s="1" t="s">
        <v>25</v>
      </c>
      <c r="B142" s="1" t="s">
        <v>0</v>
      </c>
      <c r="C142" s="15" t="s">
        <v>123</v>
      </c>
      <c r="D142" s="9" t="s">
        <v>118</v>
      </c>
      <c r="E142" s="21" t="s">
        <v>121</v>
      </c>
      <c r="F142" s="10" t="s">
        <v>121</v>
      </c>
      <c r="G142" s="23"/>
      <c r="H142" s="23"/>
      <c r="I142" s="7" t="s">
        <v>194</v>
      </c>
    </row>
    <row r="143" spans="1:9" ht="40.5">
      <c r="A143" s="1" t="s">
        <v>25</v>
      </c>
      <c r="B143" s="1" t="s">
        <v>1</v>
      </c>
      <c r="C143" s="15" t="s">
        <v>368</v>
      </c>
      <c r="D143" s="9">
        <f>0.000004169*1000000</f>
        <v>4.1690000000000005</v>
      </c>
      <c r="E143" s="21" t="s">
        <v>119</v>
      </c>
      <c r="F143" s="10" t="s">
        <v>121</v>
      </c>
      <c r="G143" s="23"/>
      <c r="H143" s="24"/>
      <c r="I143" s="5" t="s">
        <v>234</v>
      </c>
    </row>
    <row r="144" spans="1:9" ht="38.25">
      <c r="A144" s="1" t="s">
        <v>25</v>
      </c>
      <c r="B144" s="1" t="s">
        <v>2</v>
      </c>
      <c r="C144" s="15" t="s">
        <v>124</v>
      </c>
      <c r="D144" s="9" t="s">
        <v>118</v>
      </c>
      <c r="E144" s="21">
        <v>471.4</v>
      </c>
      <c r="F144" s="10" t="s">
        <v>121</v>
      </c>
      <c r="G144" s="23"/>
      <c r="H144" s="24"/>
      <c r="I144" s="5" t="s">
        <v>219</v>
      </c>
    </row>
    <row r="145" spans="1:9" ht="38.25">
      <c r="A145" s="1" t="s">
        <v>25</v>
      </c>
      <c r="B145" s="1" t="s">
        <v>3</v>
      </c>
      <c r="C145" s="15" t="s">
        <v>126</v>
      </c>
      <c r="D145" s="9" t="s">
        <v>118</v>
      </c>
      <c r="E145" s="21">
        <v>29884</v>
      </c>
      <c r="F145" s="10" t="s">
        <v>121</v>
      </c>
      <c r="G145" s="23"/>
      <c r="H145" s="24"/>
      <c r="I145" s="5" t="s">
        <v>220</v>
      </c>
    </row>
    <row r="146" spans="1:9" ht="38.25">
      <c r="A146" s="1" t="s">
        <v>25</v>
      </c>
      <c r="B146" s="1" t="s">
        <v>4</v>
      </c>
      <c r="C146" s="15" t="s">
        <v>128</v>
      </c>
      <c r="D146" s="9" t="s">
        <v>118</v>
      </c>
      <c r="E146" s="21">
        <v>238</v>
      </c>
      <c r="F146" s="10" t="s">
        <v>121</v>
      </c>
      <c r="G146" s="23"/>
      <c r="H146" s="24"/>
      <c r="I146" s="5" t="s">
        <v>221</v>
      </c>
    </row>
    <row r="147" spans="1:9" ht="27">
      <c r="A147" s="31" t="s">
        <v>25</v>
      </c>
      <c r="B147" s="31" t="s">
        <v>375</v>
      </c>
      <c r="C147" s="31" t="s">
        <v>501</v>
      </c>
      <c r="D147" s="37">
        <v>13668</v>
      </c>
      <c r="E147" s="43" t="s">
        <v>118</v>
      </c>
      <c r="F147" s="44" t="s">
        <v>118</v>
      </c>
      <c r="G147" s="45"/>
      <c r="H147" s="32"/>
      <c r="I147" s="26"/>
    </row>
    <row r="148" spans="1:9" ht="27">
      <c r="A148" s="31" t="s">
        <v>25</v>
      </c>
      <c r="B148" s="31" t="s">
        <v>375</v>
      </c>
      <c r="C148" s="31" t="s">
        <v>502</v>
      </c>
      <c r="D148" s="37">
        <v>8905</v>
      </c>
      <c r="E148" s="43" t="s">
        <v>118</v>
      </c>
      <c r="F148" s="44" t="s">
        <v>118</v>
      </c>
      <c r="G148" s="45"/>
      <c r="H148" s="32"/>
      <c r="I148" s="26"/>
    </row>
    <row r="149" spans="1:9" ht="76.5">
      <c r="A149" s="1" t="s">
        <v>27</v>
      </c>
      <c r="B149" s="1" t="s">
        <v>0</v>
      </c>
      <c r="C149" s="15" t="s">
        <v>123</v>
      </c>
      <c r="D149" s="9">
        <v>1.43</v>
      </c>
      <c r="E149" s="21" t="s">
        <v>118</v>
      </c>
      <c r="F149" s="10" t="s">
        <v>119</v>
      </c>
      <c r="G149" s="24">
        <v>773330.87</v>
      </c>
      <c r="H149" s="24" t="s">
        <v>303</v>
      </c>
      <c r="I149" s="5" t="s">
        <v>340</v>
      </c>
    </row>
    <row r="150" spans="1:9" ht="52.15">
      <c r="A150" s="1" t="s">
        <v>27</v>
      </c>
      <c r="B150" s="1" t="s">
        <v>1</v>
      </c>
      <c r="C150" s="15" t="s">
        <v>368</v>
      </c>
      <c r="D150" s="9" t="s">
        <v>119</v>
      </c>
      <c r="E150" s="21" t="s">
        <v>244</v>
      </c>
      <c r="F150" s="10" t="s">
        <v>119</v>
      </c>
      <c r="G150" s="23">
        <v>190.75</v>
      </c>
      <c r="H150" s="23" t="s">
        <v>124</v>
      </c>
      <c r="I150" s="5" t="s">
        <v>224</v>
      </c>
    </row>
    <row r="151" spans="1:9" ht="38.25">
      <c r="A151" s="1" t="s">
        <v>27</v>
      </c>
      <c r="B151" s="1" t="s">
        <v>2</v>
      </c>
      <c r="C151" s="15" t="s">
        <v>124</v>
      </c>
      <c r="D151" s="9" t="s">
        <v>119</v>
      </c>
      <c r="E151" s="21" t="s">
        <v>118</v>
      </c>
      <c r="F151" s="10" t="s">
        <v>119</v>
      </c>
      <c r="G151" s="23"/>
      <c r="H151" s="23"/>
      <c r="I151" s="5" t="s">
        <v>129</v>
      </c>
    </row>
    <row r="152" spans="1:9" ht="27">
      <c r="A152" s="1" t="s">
        <v>27</v>
      </c>
      <c r="B152" s="1" t="s">
        <v>3</v>
      </c>
      <c r="C152" s="15" t="s">
        <v>126</v>
      </c>
      <c r="D152" s="9" t="s">
        <v>119</v>
      </c>
      <c r="E152" s="21">
        <v>62985.38</v>
      </c>
      <c r="F152" s="10" t="s">
        <v>119</v>
      </c>
      <c r="G152" s="23"/>
      <c r="H152" s="24"/>
      <c r="I152" s="5" t="s">
        <v>314</v>
      </c>
    </row>
    <row r="153" spans="1:9" ht="25.5">
      <c r="A153" s="1" t="s">
        <v>27</v>
      </c>
      <c r="B153" s="1" t="s">
        <v>4</v>
      </c>
      <c r="C153" s="15" t="s">
        <v>128</v>
      </c>
      <c r="D153" s="9" t="s">
        <v>119</v>
      </c>
      <c r="E153" s="21">
        <v>10385.81</v>
      </c>
      <c r="F153" s="10" t="s">
        <v>119</v>
      </c>
      <c r="G153" s="23"/>
      <c r="H153" s="24"/>
      <c r="I153" s="5" t="s">
        <v>315</v>
      </c>
    </row>
    <row r="154" spans="1:9" ht="40.5">
      <c r="A154" s="31" t="s">
        <v>27</v>
      </c>
      <c r="B154" s="31" t="s">
        <v>375</v>
      </c>
      <c r="C154" s="31" t="s">
        <v>501</v>
      </c>
      <c r="D154" s="37">
        <v>-2187.2399999999998</v>
      </c>
      <c r="E154" s="43" t="s">
        <v>118</v>
      </c>
      <c r="F154" s="44" t="s">
        <v>118</v>
      </c>
      <c r="G154" s="45"/>
      <c r="H154" s="32"/>
      <c r="I154" s="31" t="s">
        <v>385</v>
      </c>
    </row>
    <row r="155" spans="1:9" ht="40.5">
      <c r="A155" s="31" t="s">
        <v>27</v>
      </c>
      <c r="B155" s="31" t="s">
        <v>375</v>
      </c>
      <c r="C155" s="31" t="s">
        <v>502</v>
      </c>
      <c r="D155" s="37">
        <v>12024.82</v>
      </c>
      <c r="E155" s="43" t="s">
        <v>118</v>
      </c>
      <c r="F155" s="44" t="s">
        <v>118</v>
      </c>
      <c r="G155" s="45"/>
      <c r="H155" s="32"/>
      <c r="I155" s="31" t="s">
        <v>386</v>
      </c>
    </row>
    <row r="156" spans="1:9" ht="38.65">
      <c r="A156" s="1" t="s">
        <v>28</v>
      </c>
      <c r="B156" s="1" t="s">
        <v>0</v>
      </c>
      <c r="C156" s="15" t="s">
        <v>123</v>
      </c>
      <c r="D156" s="9" t="s">
        <v>244</v>
      </c>
      <c r="E156" s="21" t="s">
        <v>118</v>
      </c>
      <c r="F156" s="10" t="s">
        <v>119</v>
      </c>
      <c r="G156" s="24">
        <v>19850000</v>
      </c>
      <c r="H156" s="23" t="s">
        <v>303</v>
      </c>
      <c r="I156" s="7" t="s">
        <v>297</v>
      </c>
    </row>
    <row r="157" spans="1:9" ht="40.5">
      <c r="A157" s="1" t="s">
        <v>28</v>
      </c>
      <c r="B157" s="1" t="s">
        <v>1</v>
      </c>
      <c r="C157" s="15" t="s">
        <v>368</v>
      </c>
      <c r="D157" s="9" t="s">
        <v>119</v>
      </c>
      <c r="E157" s="21" t="s">
        <v>118</v>
      </c>
      <c r="F157" s="10" t="s">
        <v>118</v>
      </c>
      <c r="G157" s="23"/>
      <c r="H157" s="23"/>
      <c r="I157" s="7" t="s">
        <v>272</v>
      </c>
    </row>
    <row r="158" spans="1:9" ht="27">
      <c r="A158" s="1" t="s">
        <v>28</v>
      </c>
      <c r="B158" s="1" t="s">
        <v>2</v>
      </c>
      <c r="C158" s="15" t="s">
        <v>124</v>
      </c>
      <c r="D158" s="9" t="s">
        <v>119</v>
      </c>
      <c r="E158" s="21" t="s">
        <v>118</v>
      </c>
      <c r="F158" s="10" t="s">
        <v>118</v>
      </c>
      <c r="G158" s="23"/>
      <c r="H158" s="23"/>
      <c r="I158" s="7" t="s">
        <v>272</v>
      </c>
    </row>
    <row r="159" spans="1:9" ht="27">
      <c r="A159" s="1" t="s">
        <v>28</v>
      </c>
      <c r="B159" s="1" t="s">
        <v>3</v>
      </c>
      <c r="C159" s="15" t="s">
        <v>126</v>
      </c>
      <c r="D159" s="9" t="s">
        <v>119</v>
      </c>
      <c r="E159" s="21" t="s">
        <v>118</v>
      </c>
      <c r="F159" s="10" t="s">
        <v>119</v>
      </c>
      <c r="G159" s="23"/>
      <c r="H159" s="23"/>
      <c r="I159" s="7" t="s">
        <v>273</v>
      </c>
    </row>
    <row r="160" spans="1:9" ht="25.5">
      <c r="A160" s="1" t="s">
        <v>28</v>
      </c>
      <c r="B160" s="1" t="s">
        <v>4</v>
      </c>
      <c r="C160" s="15" t="s">
        <v>128</v>
      </c>
      <c r="D160" s="9" t="s">
        <v>119</v>
      </c>
      <c r="E160" s="21" t="s">
        <v>118</v>
      </c>
      <c r="F160" s="10" t="s">
        <v>119</v>
      </c>
      <c r="G160" s="23"/>
      <c r="H160" s="23"/>
      <c r="I160" s="7" t="s">
        <v>273</v>
      </c>
    </row>
    <row r="161" spans="1:9" ht="81">
      <c r="A161" s="31" t="s">
        <v>28</v>
      </c>
      <c r="B161" s="31" t="s">
        <v>375</v>
      </c>
      <c r="C161" s="31" t="s">
        <v>501</v>
      </c>
      <c r="D161" s="37">
        <v>7251.1</v>
      </c>
      <c r="E161" s="43" t="s">
        <v>118</v>
      </c>
      <c r="F161" s="44" t="s">
        <v>118</v>
      </c>
      <c r="G161" s="45"/>
      <c r="H161" s="32"/>
      <c r="I161" s="31" t="s">
        <v>387</v>
      </c>
    </row>
    <row r="162" spans="1:9" ht="81">
      <c r="A162" s="31" t="s">
        <v>28</v>
      </c>
      <c r="B162" s="31" t="s">
        <v>375</v>
      </c>
      <c r="C162" s="31" t="s">
        <v>502</v>
      </c>
      <c r="D162" s="37">
        <v>6393.1</v>
      </c>
      <c r="E162" s="43" t="s">
        <v>118</v>
      </c>
      <c r="F162" s="44" t="s">
        <v>118</v>
      </c>
      <c r="G162" s="45"/>
      <c r="H162" s="32"/>
      <c r="I162" s="31" t="s">
        <v>387</v>
      </c>
    </row>
    <row r="163" spans="1:9" ht="27">
      <c r="A163" s="1" t="s">
        <v>29</v>
      </c>
      <c r="B163" s="1" t="s">
        <v>0</v>
      </c>
      <c r="C163" s="15" t="s">
        <v>123</v>
      </c>
      <c r="D163" s="9" t="s">
        <v>119</v>
      </c>
      <c r="E163" s="21" t="s">
        <v>119</v>
      </c>
      <c r="F163" s="10" t="s">
        <v>119</v>
      </c>
      <c r="G163" s="23"/>
      <c r="H163" s="23"/>
      <c r="I163" s="5" t="s">
        <v>127</v>
      </c>
    </row>
    <row r="164" spans="1:9" ht="40.5">
      <c r="A164" s="1" t="s">
        <v>29</v>
      </c>
      <c r="B164" s="1" t="s">
        <v>1</v>
      </c>
      <c r="C164" s="15" t="s">
        <v>368</v>
      </c>
      <c r="D164" s="9" t="s">
        <v>119</v>
      </c>
      <c r="E164" s="21" t="s">
        <v>119</v>
      </c>
      <c r="F164" s="10" t="s">
        <v>119</v>
      </c>
      <c r="G164" s="23"/>
      <c r="H164" s="23"/>
      <c r="I164" s="5" t="s">
        <v>127</v>
      </c>
    </row>
    <row r="165" spans="1:9" ht="27">
      <c r="A165" s="1" t="s">
        <v>29</v>
      </c>
      <c r="B165" s="1" t="s">
        <v>2</v>
      </c>
      <c r="C165" s="15" t="s">
        <v>124</v>
      </c>
      <c r="D165" s="9" t="s">
        <v>119</v>
      </c>
      <c r="E165" s="21" t="s">
        <v>119</v>
      </c>
      <c r="F165" s="10" t="s">
        <v>119</v>
      </c>
      <c r="G165" s="23"/>
      <c r="H165" s="23"/>
      <c r="I165" s="5" t="s">
        <v>127</v>
      </c>
    </row>
    <row r="166" spans="1:9" ht="27">
      <c r="A166" s="1" t="s">
        <v>29</v>
      </c>
      <c r="B166" s="1" t="s">
        <v>3</v>
      </c>
      <c r="C166" s="15" t="s">
        <v>126</v>
      </c>
      <c r="D166" s="9" t="s">
        <v>119</v>
      </c>
      <c r="E166" s="21" t="s">
        <v>119</v>
      </c>
      <c r="F166" s="10" t="s">
        <v>119</v>
      </c>
      <c r="G166" s="23"/>
      <c r="H166" s="23"/>
      <c r="I166" s="5" t="s">
        <v>127</v>
      </c>
    </row>
    <row r="167" spans="1:9">
      <c r="A167" s="1" t="s">
        <v>29</v>
      </c>
      <c r="B167" s="1" t="s">
        <v>4</v>
      </c>
      <c r="C167" s="15" t="s">
        <v>128</v>
      </c>
      <c r="D167" s="9" t="s">
        <v>119</v>
      </c>
      <c r="E167" s="21" t="s">
        <v>119</v>
      </c>
      <c r="F167" s="10" t="s">
        <v>119</v>
      </c>
      <c r="G167" s="23"/>
      <c r="H167" s="23"/>
      <c r="I167" s="5" t="s">
        <v>127</v>
      </c>
    </row>
    <row r="168" spans="1:9" ht="27">
      <c r="A168" s="31" t="s">
        <v>29</v>
      </c>
      <c r="B168" s="31" t="s">
        <v>375</v>
      </c>
      <c r="C168" s="31" t="s">
        <v>501</v>
      </c>
      <c r="D168" s="37">
        <v>-7029.83</v>
      </c>
      <c r="E168" s="43" t="s">
        <v>118</v>
      </c>
      <c r="F168" s="44" t="s">
        <v>118</v>
      </c>
      <c r="G168" s="45"/>
      <c r="H168" s="32"/>
      <c r="I168" s="31" t="s">
        <v>388</v>
      </c>
    </row>
    <row r="169" spans="1:9" ht="27">
      <c r="A169" s="31" t="s">
        <v>29</v>
      </c>
      <c r="B169" s="31" t="s">
        <v>375</v>
      </c>
      <c r="C169" s="31" t="s">
        <v>502</v>
      </c>
      <c r="D169" s="37">
        <v>9914.1200000000008</v>
      </c>
      <c r="E169" s="43" t="s">
        <v>118</v>
      </c>
      <c r="F169" s="44" t="s">
        <v>118</v>
      </c>
      <c r="G169" s="45"/>
      <c r="H169" s="32"/>
      <c r="I169" s="31" t="s">
        <v>389</v>
      </c>
    </row>
    <row r="170" spans="1:9" ht="27">
      <c r="A170" s="1" t="s">
        <v>32</v>
      </c>
      <c r="B170" s="1" t="s">
        <v>0</v>
      </c>
      <c r="C170" s="15" t="s">
        <v>123</v>
      </c>
      <c r="D170" s="9" t="s">
        <v>119</v>
      </c>
      <c r="E170" s="21" t="s">
        <v>121</v>
      </c>
      <c r="F170" s="10" t="s">
        <v>119</v>
      </c>
      <c r="G170" s="23"/>
      <c r="H170" s="23"/>
      <c r="I170" s="7" t="s">
        <v>275</v>
      </c>
    </row>
    <row r="171" spans="1:9" ht="40.5">
      <c r="A171" s="1" t="s">
        <v>32</v>
      </c>
      <c r="B171" s="1" t="s">
        <v>1</v>
      </c>
      <c r="C171" s="15" t="s">
        <v>368</v>
      </c>
      <c r="D171" s="9" t="s">
        <v>119</v>
      </c>
      <c r="E171" s="21" t="s">
        <v>121</v>
      </c>
      <c r="F171" s="10" t="s">
        <v>119</v>
      </c>
      <c r="G171" s="23"/>
      <c r="H171" s="23"/>
      <c r="I171" s="5" t="s">
        <v>135</v>
      </c>
    </row>
    <row r="172" spans="1:9" ht="27">
      <c r="A172" s="1" t="s">
        <v>32</v>
      </c>
      <c r="B172" s="1" t="s">
        <v>2</v>
      </c>
      <c r="C172" s="15" t="s">
        <v>124</v>
      </c>
      <c r="D172" s="9" t="s">
        <v>119</v>
      </c>
      <c r="E172" s="21" t="s">
        <v>121</v>
      </c>
      <c r="F172" s="10" t="s">
        <v>119</v>
      </c>
      <c r="G172" s="23"/>
      <c r="H172" s="23"/>
      <c r="I172" s="5" t="s">
        <v>135</v>
      </c>
    </row>
    <row r="173" spans="1:9" ht="27">
      <c r="A173" s="1" t="s">
        <v>32</v>
      </c>
      <c r="B173" s="1" t="s">
        <v>3</v>
      </c>
      <c r="C173" s="15" t="s">
        <v>126</v>
      </c>
      <c r="D173" s="9" t="s">
        <v>119</v>
      </c>
      <c r="E173" s="21" t="s">
        <v>121</v>
      </c>
      <c r="F173" s="10" t="s">
        <v>119</v>
      </c>
      <c r="G173" s="23"/>
      <c r="H173" s="23"/>
      <c r="I173" s="5" t="s">
        <v>135</v>
      </c>
    </row>
    <row r="174" spans="1:9" ht="25.5">
      <c r="A174" s="1" t="s">
        <v>32</v>
      </c>
      <c r="B174" s="1" t="s">
        <v>4</v>
      </c>
      <c r="C174" s="15" t="s">
        <v>128</v>
      </c>
      <c r="D174" s="9" t="s">
        <v>119</v>
      </c>
      <c r="E174" s="21" t="s">
        <v>121</v>
      </c>
      <c r="F174" s="10" t="s">
        <v>119</v>
      </c>
      <c r="G174" s="23"/>
      <c r="H174" s="23"/>
      <c r="I174" s="5" t="s">
        <v>135</v>
      </c>
    </row>
    <row r="175" spans="1:9" ht="27">
      <c r="A175" s="31" t="s">
        <v>32</v>
      </c>
      <c r="B175" s="31" t="s">
        <v>375</v>
      </c>
      <c r="C175" s="31" t="s">
        <v>501</v>
      </c>
      <c r="D175" s="37" t="s">
        <v>244</v>
      </c>
      <c r="E175" s="43" t="s">
        <v>118</v>
      </c>
      <c r="F175" s="44" t="s">
        <v>118</v>
      </c>
      <c r="G175" s="45">
        <v>33</v>
      </c>
      <c r="H175" s="32" t="s">
        <v>391</v>
      </c>
      <c r="I175" s="26"/>
    </row>
    <row r="176" spans="1:9" ht="27">
      <c r="A176" s="31" t="s">
        <v>32</v>
      </c>
      <c r="B176" s="31" t="s">
        <v>375</v>
      </c>
      <c r="C176" s="31" t="s">
        <v>502</v>
      </c>
      <c r="D176" s="37" t="s">
        <v>244</v>
      </c>
      <c r="E176" s="43" t="s">
        <v>118</v>
      </c>
      <c r="F176" s="44" t="s">
        <v>118</v>
      </c>
      <c r="G176" s="45">
        <v>25</v>
      </c>
      <c r="H176" s="32" t="s">
        <v>391</v>
      </c>
      <c r="I176" s="26"/>
    </row>
    <row r="177" spans="1:9" ht="27">
      <c r="A177" s="1" t="s">
        <v>34</v>
      </c>
      <c r="B177" s="1" t="s">
        <v>0</v>
      </c>
      <c r="C177" s="15" t="s">
        <v>123</v>
      </c>
      <c r="D177" s="9" t="s">
        <v>118</v>
      </c>
      <c r="E177" s="21" t="s">
        <v>118</v>
      </c>
      <c r="F177" s="10" t="s">
        <v>119</v>
      </c>
      <c r="G177" s="24"/>
      <c r="H177" s="23"/>
      <c r="I177" s="5" t="s">
        <v>248</v>
      </c>
    </row>
    <row r="178" spans="1:9" ht="40.5">
      <c r="A178" s="1" t="s">
        <v>34</v>
      </c>
      <c r="B178" s="1" t="s">
        <v>1</v>
      </c>
      <c r="C178" s="15" t="s">
        <v>368</v>
      </c>
      <c r="D178" s="9" t="s">
        <v>119</v>
      </c>
      <c r="E178" s="21" t="s">
        <v>118</v>
      </c>
      <c r="F178" s="10" t="s">
        <v>119</v>
      </c>
      <c r="G178" s="23"/>
      <c r="H178" s="23"/>
      <c r="I178" s="5" t="s">
        <v>276</v>
      </c>
    </row>
    <row r="179" spans="1:9" ht="27">
      <c r="A179" s="1" t="s">
        <v>34</v>
      </c>
      <c r="B179" s="1" t="s">
        <v>2</v>
      </c>
      <c r="C179" s="15" t="s">
        <v>124</v>
      </c>
      <c r="D179" s="9" t="s">
        <v>119</v>
      </c>
      <c r="E179" s="21" t="s">
        <v>118</v>
      </c>
      <c r="F179" s="10" t="s">
        <v>118</v>
      </c>
      <c r="G179" s="23"/>
      <c r="H179" s="23"/>
      <c r="I179" s="5" t="s">
        <v>272</v>
      </c>
    </row>
    <row r="180" spans="1:9" ht="27">
      <c r="A180" s="1" t="s">
        <v>34</v>
      </c>
      <c r="B180" s="1" t="s">
        <v>3</v>
      </c>
      <c r="C180" s="15" t="s">
        <v>126</v>
      </c>
      <c r="D180" s="9" t="s">
        <v>119</v>
      </c>
      <c r="E180" s="21">
        <v>17580</v>
      </c>
      <c r="F180" s="10" t="s">
        <v>119</v>
      </c>
      <c r="G180" s="23"/>
      <c r="H180" s="24"/>
      <c r="I180" s="5" t="s">
        <v>222</v>
      </c>
    </row>
    <row r="181" spans="1:9" ht="25.5">
      <c r="A181" s="1" t="s">
        <v>34</v>
      </c>
      <c r="B181" s="1" t="s">
        <v>4</v>
      </c>
      <c r="C181" s="15" t="s">
        <v>128</v>
      </c>
      <c r="D181" s="9" t="s">
        <v>119</v>
      </c>
      <c r="E181" s="21">
        <v>430</v>
      </c>
      <c r="F181" s="10" t="s">
        <v>119</v>
      </c>
      <c r="G181" s="23"/>
      <c r="H181" s="24"/>
      <c r="I181" s="5" t="s">
        <v>223</v>
      </c>
    </row>
    <row r="182" spans="1:9" ht="67.5">
      <c r="A182" s="31" t="s">
        <v>34</v>
      </c>
      <c r="B182" s="31" t="s">
        <v>375</v>
      </c>
      <c r="C182" s="31" t="s">
        <v>501</v>
      </c>
      <c r="D182" s="37">
        <v>5554</v>
      </c>
      <c r="E182" s="43" t="s">
        <v>118</v>
      </c>
      <c r="F182" s="44" t="s">
        <v>118</v>
      </c>
      <c r="G182" s="45"/>
      <c r="H182" s="32"/>
      <c r="I182" s="31" t="s">
        <v>394</v>
      </c>
    </row>
    <row r="183" spans="1:9" ht="67.5">
      <c r="A183" s="31" t="s">
        <v>34</v>
      </c>
      <c r="B183" s="31" t="s">
        <v>375</v>
      </c>
      <c r="C183" s="31" t="s">
        <v>502</v>
      </c>
      <c r="D183" s="37">
        <v>347</v>
      </c>
      <c r="E183" s="43" t="s">
        <v>118</v>
      </c>
      <c r="F183" s="44" t="s">
        <v>118</v>
      </c>
      <c r="G183" s="45"/>
      <c r="H183" s="32"/>
      <c r="I183" s="31" t="s">
        <v>395</v>
      </c>
    </row>
    <row r="184" spans="1:9" ht="27">
      <c r="A184" s="1" t="s">
        <v>33</v>
      </c>
      <c r="B184" s="1" t="s">
        <v>0</v>
      </c>
      <c r="C184" s="15" t="s">
        <v>123</v>
      </c>
      <c r="D184" s="9">
        <v>0.69</v>
      </c>
      <c r="E184" s="21" t="s">
        <v>119</v>
      </c>
      <c r="F184" s="10" t="s">
        <v>119</v>
      </c>
      <c r="G184" s="24"/>
      <c r="H184" s="24"/>
      <c r="I184" s="5" t="s">
        <v>308</v>
      </c>
    </row>
    <row r="185" spans="1:9" ht="40.5">
      <c r="A185" s="1" t="s">
        <v>33</v>
      </c>
      <c r="B185" s="1" t="s">
        <v>1</v>
      </c>
      <c r="C185" s="15" t="s">
        <v>368</v>
      </c>
      <c r="D185" s="9">
        <f>0.000000569*1000000</f>
        <v>0.56899999999999995</v>
      </c>
      <c r="E185" s="21" t="s">
        <v>118</v>
      </c>
      <c r="F185" s="10" t="s">
        <v>119</v>
      </c>
      <c r="G185" s="24"/>
      <c r="H185" s="24"/>
      <c r="I185" s="5" t="s">
        <v>341</v>
      </c>
    </row>
    <row r="186" spans="1:9" ht="27">
      <c r="A186" s="1" t="s">
        <v>33</v>
      </c>
      <c r="B186" s="1" t="s">
        <v>2</v>
      </c>
      <c r="C186" s="15" t="s">
        <v>124</v>
      </c>
      <c r="D186" s="9">
        <v>60.14</v>
      </c>
      <c r="E186" s="21" t="s">
        <v>118</v>
      </c>
      <c r="F186" s="10" t="s">
        <v>118</v>
      </c>
      <c r="G186" s="24"/>
      <c r="H186" s="24"/>
      <c r="I186" s="5" t="s">
        <v>208</v>
      </c>
    </row>
    <row r="187" spans="1:9" ht="27">
      <c r="A187" s="1" t="s">
        <v>33</v>
      </c>
      <c r="B187" s="1" t="s">
        <v>3</v>
      </c>
      <c r="C187" s="15" t="s">
        <v>126</v>
      </c>
      <c r="D187" s="14">
        <v>28538.74</v>
      </c>
      <c r="E187" s="21" t="s">
        <v>118</v>
      </c>
      <c r="F187" s="10" t="s">
        <v>119</v>
      </c>
      <c r="G187" s="24"/>
      <c r="H187" s="24"/>
      <c r="I187" s="5" t="s">
        <v>342</v>
      </c>
    </row>
    <row r="188" spans="1:9" ht="25.5">
      <c r="A188" s="1" t="s">
        <v>33</v>
      </c>
      <c r="B188" s="1" t="s">
        <v>4</v>
      </c>
      <c r="C188" s="15" t="s">
        <v>128</v>
      </c>
      <c r="D188" s="9">
        <v>614.12</v>
      </c>
      <c r="E188" s="21" t="s">
        <v>118</v>
      </c>
      <c r="F188" s="10" t="s">
        <v>119</v>
      </c>
      <c r="G188" s="24"/>
      <c r="H188" s="24"/>
      <c r="I188" s="5" t="s">
        <v>343</v>
      </c>
    </row>
    <row r="189" spans="1:9" ht="54">
      <c r="A189" s="31" t="s">
        <v>33</v>
      </c>
      <c r="B189" s="31" t="s">
        <v>375</v>
      </c>
      <c r="C189" s="31" t="s">
        <v>501</v>
      </c>
      <c r="D189" s="37">
        <v>1763.28</v>
      </c>
      <c r="E189" s="43" t="s">
        <v>118</v>
      </c>
      <c r="F189" s="44" t="s">
        <v>118</v>
      </c>
      <c r="G189" s="45"/>
      <c r="H189" s="32"/>
      <c r="I189" s="31" t="s">
        <v>392</v>
      </c>
    </row>
    <row r="190" spans="1:9" ht="54">
      <c r="A190" s="31" t="s">
        <v>33</v>
      </c>
      <c r="B190" s="31" t="s">
        <v>375</v>
      </c>
      <c r="C190" s="31" t="s">
        <v>502</v>
      </c>
      <c r="D190" s="37">
        <v>5162.01</v>
      </c>
      <c r="E190" s="43" t="s">
        <v>118</v>
      </c>
      <c r="F190" s="44" t="s">
        <v>118</v>
      </c>
      <c r="G190" s="45"/>
      <c r="H190" s="32"/>
      <c r="I190" s="31" t="s">
        <v>393</v>
      </c>
    </row>
    <row r="191" spans="1:9" ht="27">
      <c r="A191" s="1" t="s">
        <v>35</v>
      </c>
      <c r="B191" s="1" t="s">
        <v>0</v>
      </c>
      <c r="C191" s="15" t="s">
        <v>123</v>
      </c>
      <c r="D191" s="9" t="s">
        <v>244</v>
      </c>
      <c r="E191" s="21" t="s">
        <v>119</v>
      </c>
      <c r="F191" s="10" t="s">
        <v>119</v>
      </c>
      <c r="G191" s="24">
        <v>1017976</v>
      </c>
      <c r="H191" s="23" t="s">
        <v>303</v>
      </c>
      <c r="I191" s="5" t="s">
        <v>298</v>
      </c>
    </row>
    <row r="192" spans="1:9" ht="40.5">
      <c r="A192" s="1" t="s">
        <v>35</v>
      </c>
      <c r="B192" s="1" t="s">
        <v>1</v>
      </c>
      <c r="C192" s="15" t="s">
        <v>368</v>
      </c>
      <c r="D192" s="9" t="s">
        <v>118</v>
      </c>
      <c r="E192" s="21" t="s">
        <v>118</v>
      </c>
      <c r="F192" s="10" t="s">
        <v>118</v>
      </c>
      <c r="G192" s="23"/>
      <c r="H192" s="23"/>
      <c r="I192" s="7" t="s">
        <v>136</v>
      </c>
    </row>
    <row r="193" spans="1:9" ht="27">
      <c r="A193" s="1" t="s">
        <v>35</v>
      </c>
      <c r="B193" s="1" t="s">
        <v>2</v>
      </c>
      <c r="C193" s="15" t="s">
        <v>124</v>
      </c>
      <c r="D193" s="9" t="s">
        <v>118</v>
      </c>
      <c r="E193" s="21" t="s">
        <v>118</v>
      </c>
      <c r="F193" s="10" t="s">
        <v>118</v>
      </c>
      <c r="G193" s="23"/>
      <c r="H193" s="23"/>
      <c r="I193" s="5" t="s">
        <v>253</v>
      </c>
    </row>
    <row r="194" spans="1:9" ht="27">
      <c r="A194" s="1" t="s">
        <v>35</v>
      </c>
      <c r="B194" s="1" t="s">
        <v>3</v>
      </c>
      <c r="C194" s="15" t="s">
        <v>126</v>
      </c>
      <c r="D194" s="9" t="s">
        <v>119</v>
      </c>
      <c r="E194" s="21" t="s">
        <v>118</v>
      </c>
      <c r="F194" s="10" t="s">
        <v>119</v>
      </c>
      <c r="G194" s="23"/>
      <c r="H194" s="23"/>
      <c r="I194" s="5" t="s">
        <v>276</v>
      </c>
    </row>
    <row r="195" spans="1:9" ht="25.5">
      <c r="A195" s="1" t="s">
        <v>35</v>
      </c>
      <c r="B195" s="1" t="s">
        <v>4</v>
      </c>
      <c r="C195" s="15" t="s">
        <v>128</v>
      </c>
      <c r="D195" s="9" t="s">
        <v>119</v>
      </c>
      <c r="E195" s="21" t="s">
        <v>118</v>
      </c>
      <c r="F195" s="10" t="s">
        <v>119</v>
      </c>
      <c r="G195" s="23"/>
      <c r="H195" s="23"/>
      <c r="I195" s="5" t="s">
        <v>276</v>
      </c>
    </row>
    <row r="196" spans="1:9" ht="27">
      <c r="A196" s="31" t="s">
        <v>35</v>
      </c>
      <c r="B196" s="31" t="s">
        <v>375</v>
      </c>
      <c r="C196" s="31" t="s">
        <v>501</v>
      </c>
      <c r="D196" s="37" t="s">
        <v>244</v>
      </c>
      <c r="E196" s="43" t="s">
        <v>118</v>
      </c>
      <c r="F196" s="44" t="s">
        <v>118</v>
      </c>
      <c r="G196" s="45">
        <v>19.88</v>
      </c>
      <c r="H196" s="32" t="s">
        <v>391</v>
      </c>
      <c r="I196" s="26"/>
    </row>
    <row r="197" spans="1:9" ht="27">
      <c r="A197" s="31" t="s">
        <v>35</v>
      </c>
      <c r="B197" s="31" t="s">
        <v>375</v>
      </c>
      <c r="C197" s="31" t="s">
        <v>502</v>
      </c>
      <c r="D197" s="37" t="s">
        <v>244</v>
      </c>
      <c r="E197" s="43" t="s">
        <v>118</v>
      </c>
      <c r="F197" s="44" t="s">
        <v>118</v>
      </c>
      <c r="G197" s="45">
        <v>19.88</v>
      </c>
      <c r="H197" s="32" t="s">
        <v>391</v>
      </c>
      <c r="I197" s="26"/>
    </row>
    <row r="198" spans="1:9" ht="27">
      <c r="A198" s="1" t="s">
        <v>26</v>
      </c>
      <c r="B198" s="1" t="s">
        <v>0</v>
      </c>
      <c r="C198" s="15" t="s">
        <v>123</v>
      </c>
      <c r="D198" s="9" t="s">
        <v>118</v>
      </c>
      <c r="E198" s="21" t="s">
        <v>119</v>
      </c>
      <c r="F198" s="10" t="s">
        <v>119</v>
      </c>
      <c r="G198" s="23"/>
      <c r="H198" s="23"/>
      <c r="I198" s="5" t="s">
        <v>162</v>
      </c>
    </row>
    <row r="199" spans="1:9" ht="40.5">
      <c r="A199" s="1" t="s">
        <v>26</v>
      </c>
      <c r="B199" s="1" t="s">
        <v>1</v>
      </c>
      <c r="C199" s="15" t="s">
        <v>368</v>
      </c>
      <c r="D199" s="9" t="s">
        <v>118</v>
      </c>
      <c r="E199" s="21" t="s">
        <v>118</v>
      </c>
      <c r="F199" s="10" t="s">
        <v>119</v>
      </c>
      <c r="G199" s="23"/>
      <c r="H199" s="23"/>
      <c r="I199" s="7" t="s">
        <v>252</v>
      </c>
    </row>
    <row r="200" spans="1:9" ht="38.25">
      <c r="A200" s="1" t="s">
        <v>26</v>
      </c>
      <c r="B200" s="1" t="s">
        <v>2</v>
      </c>
      <c r="C200" s="15" t="s">
        <v>124</v>
      </c>
      <c r="D200" s="9" t="s">
        <v>118</v>
      </c>
      <c r="E200" s="21" t="s">
        <v>119</v>
      </c>
      <c r="F200" s="10" t="s">
        <v>119</v>
      </c>
      <c r="G200" s="23"/>
      <c r="H200" s="23"/>
      <c r="I200" s="5" t="s">
        <v>125</v>
      </c>
    </row>
    <row r="201" spans="1:9" ht="27">
      <c r="A201" s="1" t="s">
        <v>26</v>
      </c>
      <c r="B201" s="1" t="s">
        <v>3</v>
      </c>
      <c r="C201" s="15" t="s">
        <v>126</v>
      </c>
      <c r="D201" s="9" t="s">
        <v>119</v>
      </c>
      <c r="E201" s="21" t="s">
        <v>119</v>
      </c>
      <c r="F201" s="10" t="s">
        <v>119</v>
      </c>
      <c r="G201" s="23"/>
      <c r="H201" s="23"/>
      <c r="I201" s="5" t="s">
        <v>127</v>
      </c>
    </row>
    <row r="202" spans="1:9" ht="27">
      <c r="A202" s="1" t="s">
        <v>26</v>
      </c>
      <c r="B202" s="1" t="s">
        <v>4</v>
      </c>
      <c r="C202" s="15" t="s">
        <v>128</v>
      </c>
      <c r="D202" s="9" t="s">
        <v>119</v>
      </c>
      <c r="E202" s="21" t="s">
        <v>119</v>
      </c>
      <c r="F202" s="10" t="s">
        <v>119</v>
      </c>
      <c r="G202" s="23"/>
      <c r="H202" s="23"/>
      <c r="I202" s="5" t="s">
        <v>127</v>
      </c>
    </row>
    <row r="203" spans="1:9" ht="54">
      <c r="A203" s="31" t="s">
        <v>26</v>
      </c>
      <c r="B203" s="31" t="s">
        <v>375</v>
      </c>
      <c r="C203" s="31" t="s">
        <v>501</v>
      </c>
      <c r="D203" s="37" t="s">
        <v>118</v>
      </c>
      <c r="E203" s="43" t="s">
        <v>118</v>
      </c>
      <c r="F203" s="44" t="s">
        <v>118</v>
      </c>
      <c r="G203" s="45"/>
      <c r="H203" s="32"/>
      <c r="I203" s="31" t="s">
        <v>384</v>
      </c>
    </row>
    <row r="204" spans="1:9" ht="54">
      <c r="A204" s="31" t="s">
        <v>26</v>
      </c>
      <c r="B204" s="31" t="s">
        <v>375</v>
      </c>
      <c r="C204" s="31" t="s">
        <v>502</v>
      </c>
      <c r="D204" s="37" t="s">
        <v>118</v>
      </c>
      <c r="E204" s="43" t="s">
        <v>118</v>
      </c>
      <c r="F204" s="44" t="s">
        <v>118</v>
      </c>
      <c r="G204" s="45"/>
      <c r="H204" s="32"/>
      <c r="I204" s="31" t="s">
        <v>384</v>
      </c>
    </row>
    <row r="205" spans="1:9" ht="27">
      <c r="A205" s="1" t="s">
        <v>36</v>
      </c>
      <c r="B205" s="1" t="s">
        <v>0</v>
      </c>
      <c r="C205" s="15" t="s">
        <v>123</v>
      </c>
      <c r="D205" s="9" t="s">
        <v>118</v>
      </c>
      <c r="E205" s="21" t="s">
        <v>118</v>
      </c>
      <c r="F205" s="10" t="s">
        <v>119</v>
      </c>
      <c r="G205" s="23"/>
      <c r="H205" s="23"/>
      <c r="I205" s="7" t="s">
        <v>137</v>
      </c>
    </row>
    <row r="206" spans="1:9" ht="40.5">
      <c r="A206" s="1" t="s">
        <v>36</v>
      </c>
      <c r="B206" s="1" t="s">
        <v>1</v>
      </c>
      <c r="C206" s="15" t="s">
        <v>368</v>
      </c>
      <c r="D206" s="9" t="s">
        <v>118</v>
      </c>
      <c r="E206" s="21" t="s">
        <v>118</v>
      </c>
      <c r="F206" s="10" t="s">
        <v>119</v>
      </c>
      <c r="G206" s="23"/>
      <c r="H206" s="23"/>
      <c r="I206" s="7" t="s">
        <v>138</v>
      </c>
    </row>
    <row r="207" spans="1:9" ht="27">
      <c r="A207" s="1" t="s">
        <v>36</v>
      </c>
      <c r="B207" s="1" t="s">
        <v>2</v>
      </c>
      <c r="C207" s="15" t="s">
        <v>124</v>
      </c>
      <c r="D207" s="9" t="s">
        <v>118</v>
      </c>
      <c r="E207" s="21" t="s">
        <v>118</v>
      </c>
      <c r="F207" s="10" t="s">
        <v>119</v>
      </c>
      <c r="G207" s="23"/>
      <c r="H207" s="23"/>
      <c r="I207" s="7" t="s">
        <v>254</v>
      </c>
    </row>
    <row r="208" spans="1:9" ht="27">
      <c r="A208" s="1" t="s">
        <v>36</v>
      </c>
      <c r="B208" s="1" t="s">
        <v>3</v>
      </c>
      <c r="C208" s="15" t="s">
        <v>126</v>
      </c>
      <c r="D208" s="9" t="s">
        <v>118</v>
      </c>
      <c r="E208" s="21" t="s">
        <v>118</v>
      </c>
      <c r="F208" s="10" t="s">
        <v>119</v>
      </c>
      <c r="G208" s="23"/>
      <c r="H208" s="23"/>
      <c r="I208" s="7" t="s">
        <v>254</v>
      </c>
    </row>
    <row r="209" spans="1:9" ht="25.5">
      <c r="A209" s="1" t="s">
        <v>36</v>
      </c>
      <c r="B209" s="1" t="s">
        <v>4</v>
      </c>
      <c r="C209" s="15" t="s">
        <v>128</v>
      </c>
      <c r="D209" s="9" t="s">
        <v>118</v>
      </c>
      <c r="E209" s="21" t="s">
        <v>118</v>
      </c>
      <c r="F209" s="10" t="s">
        <v>119</v>
      </c>
      <c r="G209" s="23"/>
      <c r="H209" s="23"/>
      <c r="I209" s="7" t="s">
        <v>254</v>
      </c>
    </row>
    <row r="210" spans="1:9" ht="27">
      <c r="A210" s="31" t="s">
        <v>36</v>
      </c>
      <c r="B210" s="31" t="s">
        <v>375</v>
      </c>
      <c r="C210" s="31" t="s">
        <v>501</v>
      </c>
      <c r="D210" s="37" t="s">
        <v>118</v>
      </c>
      <c r="E210" s="43" t="s">
        <v>118</v>
      </c>
      <c r="F210" s="44" t="s">
        <v>118</v>
      </c>
      <c r="G210" s="45"/>
      <c r="H210" s="32"/>
      <c r="I210" s="31" t="s">
        <v>396</v>
      </c>
    </row>
    <row r="211" spans="1:9" ht="27">
      <c r="A211" s="31" t="s">
        <v>36</v>
      </c>
      <c r="B211" s="31" t="s">
        <v>375</v>
      </c>
      <c r="C211" s="31" t="s">
        <v>502</v>
      </c>
      <c r="D211" s="37" t="s">
        <v>118</v>
      </c>
      <c r="E211" s="43" t="s">
        <v>118</v>
      </c>
      <c r="F211" s="44" t="s">
        <v>118</v>
      </c>
      <c r="G211" s="45"/>
      <c r="H211" s="32"/>
      <c r="I211" s="31" t="s">
        <v>396</v>
      </c>
    </row>
    <row r="212" spans="1:9" ht="27">
      <c r="A212" s="1" t="s">
        <v>37</v>
      </c>
      <c r="B212" s="1" t="s">
        <v>0</v>
      </c>
      <c r="C212" s="15" t="s">
        <v>123</v>
      </c>
      <c r="D212" s="9" t="s">
        <v>119</v>
      </c>
      <c r="E212" s="21" t="s">
        <v>119</v>
      </c>
      <c r="F212" s="10" t="s">
        <v>119</v>
      </c>
      <c r="G212" s="23"/>
      <c r="H212" s="23"/>
      <c r="I212" s="5" t="s">
        <v>127</v>
      </c>
    </row>
    <row r="213" spans="1:9" ht="40.5">
      <c r="A213" s="1" t="s">
        <v>37</v>
      </c>
      <c r="B213" s="1" t="s">
        <v>1</v>
      </c>
      <c r="C213" s="15" t="s">
        <v>368</v>
      </c>
      <c r="D213" s="9" t="s">
        <v>119</v>
      </c>
      <c r="E213" s="21" t="s">
        <v>121</v>
      </c>
      <c r="F213" s="10" t="s">
        <v>119</v>
      </c>
      <c r="G213" s="23"/>
      <c r="H213" s="23"/>
      <c r="I213" s="5" t="s">
        <v>135</v>
      </c>
    </row>
    <row r="214" spans="1:9" ht="38.25">
      <c r="A214" s="1" t="s">
        <v>37</v>
      </c>
      <c r="B214" s="1" t="s">
        <v>2</v>
      </c>
      <c r="C214" s="15" t="s">
        <v>124</v>
      </c>
      <c r="D214" s="9">
        <v>13630.81</v>
      </c>
      <c r="E214" s="21" t="s">
        <v>118</v>
      </c>
      <c r="F214" s="10" t="s">
        <v>119</v>
      </c>
      <c r="G214" s="24"/>
      <c r="H214" s="24"/>
      <c r="I214" s="5" t="s">
        <v>328</v>
      </c>
    </row>
    <row r="215" spans="1:9" ht="38.25">
      <c r="A215" s="1" t="s">
        <v>37</v>
      </c>
      <c r="B215" s="1" t="s">
        <v>3</v>
      </c>
      <c r="C215" s="15" t="s">
        <v>126</v>
      </c>
      <c r="D215" s="14">
        <v>1873.9</v>
      </c>
      <c r="E215" s="21" t="s">
        <v>118</v>
      </c>
      <c r="F215" s="10" t="s">
        <v>119</v>
      </c>
      <c r="G215" s="24"/>
      <c r="H215" s="24"/>
      <c r="I215" s="5" t="s">
        <v>344</v>
      </c>
    </row>
    <row r="216" spans="1:9" ht="38.25">
      <c r="A216" s="1" t="s">
        <v>37</v>
      </c>
      <c r="B216" s="1" t="s">
        <v>4</v>
      </c>
      <c r="C216" s="15" t="s">
        <v>128</v>
      </c>
      <c r="D216" s="9">
        <v>26.45</v>
      </c>
      <c r="E216" s="21" t="s">
        <v>118</v>
      </c>
      <c r="F216" s="10" t="s">
        <v>119</v>
      </c>
      <c r="G216" s="24"/>
      <c r="H216" s="24"/>
      <c r="I216" s="5" t="s">
        <v>345</v>
      </c>
    </row>
    <row r="217" spans="1:9" ht="81">
      <c r="A217" s="31" t="s">
        <v>37</v>
      </c>
      <c r="B217" s="31" t="s">
        <v>375</v>
      </c>
      <c r="C217" s="31" t="s">
        <v>501</v>
      </c>
      <c r="D217" s="37">
        <v>4773</v>
      </c>
      <c r="E217" s="43" t="s">
        <v>118</v>
      </c>
      <c r="F217" s="44" t="s">
        <v>118</v>
      </c>
      <c r="G217" s="45"/>
      <c r="H217" s="32"/>
      <c r="I217" s="31" t="s">
        <v>397</v>
      </c>
    </row>
    <row r="218" spans="1:9" ht="81">
      <c r="A218" s="31" t="s">
        <v>37</v>
      </c>
      <c r="B218" s="31" t="s">
        <v>375</v>
      </c>
      <c r="C218" s="31" t="s">
        <v>502</v>
      </c>
      <c r="D218" s="37">
        <v>2003</v>
      </c>
      <c r="E218" s="43" t="s">
        <v>118</v>
      </c>
      <c r="F218" s="44" t="s">
        <v>118</v>
      </c>
      <c r="G218" s="45"/>
      <c r="H218" s="32"/>
      <c r="I218" s="31" t="s">
        <v>397</v>
      </c>
    </row>
    <row r="219" spans="1:9" ht="38.25">
      <c r="A219" s="1" t="s">
        <v>30</v>
      </c>
      <c r="B219" s="1" t="s">
        <v>0</v>
      </c>
      <c r="C219" s="15" t="s">
        <v>123</v>
      </c>
      <c r="D219" s="9" t="s">
        <v>118</v>
      </c>
      <c r="E219" s="21" t="s">
        <v>118</v>
      </c>
      <c r="F219" s="10" t="s">
        <v>118</v>
      </c>
      <c r="G219" s="23"/>
      <c r="H219" s="23"/>
      <c r="I219" s="7" t="s">
        <v>130</v>
      </c>
    </row>
    <row r="220" spans="1:9" ht="40.5">
      <c r="A220" s="1" t="s">
        <v>30</v>
      </c>
      <c r="B220" s="1" t="s">
        <v>1</v>
      </c>
      <c r="C220" s="15" t="s">
        <v>368</v>
      </c>
      <c r="D220" s="9" t="s">
        <v>119</v>
      </c>
      <c r="E220" s="21" t="s">
        <v>118</v>
      </c>
      <c r="F220" s="10" t="s">
        <v>119</v>
      </c>
      <c r="G220" s="23"/>
      <c r="H220" s="23"/>
      <c r="I220" s="7" t="s">
        <v>274</v>
      </c>
    </row>
    <row r="221" spans="1:9" ht="27">
      <c r="A221" s="1" t="s">
        <v>30</v>
      </c>
      <c r="B221" s="1" t="s">
        <v>2</v>
      </c>
      <c r="C221" s="15" t="s">
        <v>124</v>
      </c>
      <c r="D221" s="9" t="s">
        <v>118</v>
      </c>
      <c r="E221" s="21" t="s">
        <v>119</v>
      </c>
      <c r="F221" s="10" t="s">
        <v>118</v>
      </c>
      <c r="G221" s="23"/>
      <c r="H221" s="23"/>
      <c r="I221" s="7" t="s">
        <v>131</v>
      </c>
    </row>
    <row r="222" spans="1:9" ht="27">
      <c r="A222" s="1" t="s">
        <v>30</v>
      </c>
      <c r="B222" s="1" t="s">
        <v>3</v>
      </c>
      <c r="C222" s="15" t="s">
        <v>126</v>
      </c>
      <c r="D222" s="9" t="s">
        <v>119</v>
      </c>
      <c r="E222" s="21" t="s">
        <v>118</v>
      </c>
      <c r="F222" s="10" t="s">
        <v>119</v>
      </c>
      <c r="G222" s="23"/>
      <c r="H222" s="23"/>
      <c r="I222" s="7" t="s">
        <v>275</v>
      </c>
    </row>
    <row r="223" spans="1:9" ht="25.5">
      <c r="A223" s="1" t="s">
        <v>30</v>
      </c>
      <c r="B223" s="1" t="s">
        <v>4</v>
      </c>
      <c r="C223" s="15" t="s">
        <v>128</v>
      </c>
      <c r="D223" s="9" t="s">
        <v>119</v>
      </c>
      <c r="E223" s="21" t="s">
        <v>118</v>
      </c>
      <c r="F223" s="10" t="s">
        <v>119</v>
      </c>
      <c r="G223" s="23"/>
      <c r="H223" s="23"/>
      <c r="I223" s="7" t="s">
        <v>275</v>
      </c>
    </row>
    <row r="224" spans="1:9" ht="40.5">
      <c r="A224" s="31" t="s">
        <v>30</v>
      </c>
      <c r="B224" s="31" t="s">
        <v>375</v>
      </c>
      <c r="C224" s="31" t="s">
        <v>501</v>
      </c>
      <c r="D224" s="37">
        <v>2583.16</v>
      </c>
      <c r="E224" s="43" t="s">
        <v>118</v>
      </c>
      <c r="F224" s="44" t="s">
        <v>118</v>
      </c>
      <c r="G224" s="45"/>
      <c r="H224" s="32"/>
      <c r="I224" s="31" t="s">
        <v>390</v>
      </c>
    </row>
    <row r="225" spans="1:9" ht="40.5">
      <c r="A225" s="31" t="s">
        <v>30</v>
      </c>
      <c r="B225" s="31" t="s">
        <v>375</v>
      </c>
      <c r="C225" s="31" t="s">
        <v>502</v>
      </c>
      <c r="D225" s="37">
        <v>983.15</v>
      </c>
      <c r="E225" s="43" t="s">
        <v>118</v>
      </c>
      <c r="F225" s="44" t="s">
        <v>118</v>
      </c>
      <c r="G225" s="45"/>
      <c r="H225" s="32"/>
      <c r="I225" s="31" t="s">
        <v>390</v>
      </c>
    </row>
    <row r="226" spans="1:9" ht="27">
      <c r="A226" s="1" t="s">
        <v>31</v>
      </c>
      <c r="B226" s="1" t="s">
        <v>0</v>
      </c>
      <c r="C226" s="15" t="s">
        <v>123</v>
      </c>
      <c r="D226" s="9" t="s">
        <v>118</v>
      </c>
      <c r="E226" s="21" t="s">
        <v>121</v>
      </c>
      <c r="F226" s="10" t="s">
        <v>121</v>
      </c>
      <c r="G226" s="23"/>
      <c r="H226" s="23"/>
      <c r="I226" s="5" t="s">
        <v>132</v>
      </c>
    </row>
    <row r="227" spans="1:9" ht="40.5">
      <c r="A227" s="1" t="s">
        <v>31</v>
      </c>
      <c r="B227" s="1" t="s">
        <v>1</v>
      </c>
      <c r="C227" s="15" t="s">
        <v>368</v>
      </c>
      <c r="D227" s="9" t="s">
        <v>118</v>
      </c>
      <c r="E227" s="21" t="s">
        <v>121</v>
      </c>
      <c r="F227" s="10" t="s">
        <v>121</v>
      </c>
      <c r="G227" s="23"/>
      <c r="H227" s="23"/>
      <c r="I227" s="5" t="s">
        <v>132</v>
      </c>
    </row>
    <row r="228" spans="1:9" ht="38.25">
      <c r="A228" s="1" t="s">
        <v>31</v>
      </c>
      <c r="B228" s="1" t="s">
        <v>2</v>
      </c>
      <c r="C228" s="15" t="s">
        <v>124</v>
      </c>
      <c r="D228" s="9" t="s">
        <v>118</v>
      </c>
      <c r="E228" s="21" t="s">
        <v>121</v>
      </c>
      <c r="F228" s="10" t="s">
        <v>121</v>
      </c>
      <c r="G228" s="23"/>
      <c r="H228" s="23"/>
      <c r="I228" s="5" t="s">
        <v>133</v>
      </c>
    </row>
    <row r="229" spans="1:9" ht="27">
      <c r="A229" s="1" t="s">
        <v>31</v>
      </c>
      <c r="B229" s="1" t="s">
        <v>3</v>
      </c>
      <c r="C229" s="15" t="s">
        <v>126</v>
      </c>
      <c r="D229" s="9" t="s">
        <v>118</v>
      </c>
      <c r="E229" s="21" t="s">
        <v>121</v>
      </c>
      <c r="F229" s="10" t="s">
        <v>121</v>
      </c>
      <c r="G229" s="23"/>
      <c r="H229" s="23"/>
      <c r="I229" s="5" t="s">
        <v>134</v>
      </c>
    </row>
    <row r="230" spans="1:9" ht="25.5">
      <c r="A230" s="1" t="s">
        <v>31</v>
      </c>
      <c r="B230" s="1" t="s">
        <v>4</v>
      </c>
      <c r="C230" s="15" t="s">
        <v>128</v>
      </c>
      <c r="D230" s="9" t="s">
        <v>118</v>
      </c>
      <c r="E230" s="21" t="s">
        <v>121</v>
      </c>
      <c r="F230" s="10" t="s">
        <v>121</v>
      </c>
      <c r="G230" s="23"/>
      <c r="H230" s="23"/>
      <c r="I230" s="5" t="s">
        <v>134</v>
      </c>
    </row>
    <row r="231" spans="1:9" ht="27">
      <c r="A231" s="31" t="s">
        <v>31</v>
      </c>
      <c r="B231" s="31" t="s">
        <v>375</v>
      </c>
      <c r="C231" s="31" t="s">
        <v>501</v>
      </c>
      <c r="D231" s="37" t="s">
        <v>118</v>
      </c>
      <c r="E231" s="43" t="s">
        <v>118</v>
      </c>
      <c r="F231" s="44" t="s">
        <v>118</v>
      </c>
      <c r="G231" s="45"/>
      <c r="H231" s="32"/>
      <c r="I231" s="26"/>
    </row>
    <row r="232" spans="1:9" ht="27">
      <c r="A232" s="31" t="s">
        <v>31</v>
      </c>
      <c r="B232" s="31" t="s">
        <v>375</v>
      </c>
      <c r="C232" s="31" t="s">
        <v>502</v>
      </c>
      <c r="D232" s="37" t="s">
        <v>118</v>
      </c>
      <c r="E232" s="43" t="s">
        <v>118</v>
      </c>
      <c r="F232" s="44" t="s">
        <v>118</v>
      </c>
      <c r="G232" s="45"/>
      <c r="H232" s="32"/>
      <c r="I232" s="26"/>
    </row>
    <row r="233" spans="1:9" ht="38.25">
      <c r="A233" s="1" t="s">
        <v>109</v>
      </c>
      <c r="B233" s="1" t="s">
        <v>0</v>
      </c>
      <c r="C233" s="15" t="s">
        <v>123</v>
      </c>
      <c r="D233" s="9">
        <v>0.31</v>
      </c>
      <c r="E233" s="21">
        <v>0.62</v>
      </c>
      <c r="F233" s="10" t="s">
        <v>119</v>
      </c>
      <c r="G233" s="23"/>
      <c r="H233" s="23"/>
      <c r="I233" s="7" t="s">
        <v>346</v>
      </c>
    </row>
    <row r="234" spans="1:9" ht="40.5">
      <c r="A234" s="1" t="s">
        <v>109</v>
      </c>
      <c r="B234" s="1" t="s">
        <v>1</v>
      </c>
      <c r="C234" s="15" t="s">
        <v>368</v>
      </c>
      <c r="D234" s="9" t="s">
        <v>119</v>
      </c>
      <c r="E234" s="21">
        <f>0.00418*1000000</f>
        <v>4180</v>
      </c>
      <c r="F234" s="10" t="s">
        <v>119</v>
      </c>
      <c r="G234" s="23"/>
      <c r="H234" s="24"/>
      <c r="I234" s="7" t="s">
        <v>302</v>
      </c>
    </row>
    <row r="235" spans="1:9" ht="51">
      <c r="A235" s="1" t="s">
        <v>109</v>
      </c>
      <c r="B235" s="1" t="s">
        <v>2</v>
      </c>
      <c r="C235" s="15" t="s">
        <v>124</v>
      </c>
      <c r="D235" s="9" t="s">
        <v>119</v>
      </c>
      <c r="E235" s="21">
        <v>24.51</v>
      </c>
      <c r="F235" s="10">
        <v>1.43</v>
      </c>
      <c r="G235" s="23"/>
      <c r="H235" s="24"/>
      <c r="I235" s="7" t="s">
        <v>227</v>
      </c>
    </row>
    <row r="236" spans="1:9" ht="27">
      <c r="A236" s="1" t="s">
        <v>109</v>
      </c>
      <c r="B236" s="1" t="s">
        <v>3</v>
      </c>
      <c r="C236" s="15" t="s">
        <v>126</v>
      </c>
      <c r="D236" s="9" t="s">
        <v>119</v>
      </c>
      <c r="E236" s="21">
        <v>3660.04</v>
      </c>
      <c r="F236" s="10" t="s">
        <v>119</v>
      </c>
      <c r="G236" s="23"/>
      <c r="H236" s="24"/>
      <c r="I236" s="7" t="s">
        <v>241</v>
      </c>
    </row>
    <row r="237" spans="1:9" ht="25.5">
      <c r="A237" s="1" t="s">
        <v>109</v>
      </c>
      <c r="B237" s="1" t="s">
        <v>4</v>
      </c>
      <c r="C237" s="15" t="s">
        <v>128</v>
      </c>
      <c r="D237" s="9" t="s">
        <v>119</v>
      </c>
      <c r="E237" s="21">
        <v>94.45</v>
      </c>
      <c r="F237" s="10" t="s">
        <v>119</v>
      </c>
      <c r="G237" s="23"/>
      <c r="H237" s="24"/>
      <c r="I237" s="7" t="s">
        <v>242</v>
      </c>
    </row>
    <row r="238" spans="1:9" ht="81">
      <c r="A238" s="31" t="s">
        <v>109</v>
      </c>
      <c r="B238" s="31" t="s">
        <v>375</v>
      </c>
      <c r="C238" s="31" t="s">
        <v>501</v>
      </c>
      <c r="D238" s="37">
        <v>10681.23</v>
      </c>
      <c r="E238" s="43" t="s">
        <v>118</v>
      </c>
      <c r="F238" s="44" t="s">
        <v>118</v>
      </c>
      <c r="G238" s="45"/>
      <c r="H238" s="32"/>
      <c r="I238" s="31" t="s">
        <v>403</v>
      </c>
    </row>
    <row r="239" spans="1:9" ht="67.5">
      <c r="A239" s="31" t="s">
        <v>109</v>
      </c>
      <c r="B239" s="31" t="s">
        <v>375</v>
      </c>
      <c r="C239" s="31" t="s">
        <v>502</v>
      </c>
      <c r="D239" s="37">
        <v>6160.86</v>
      </c>
      <c r="E239" s="43" t="s">
        <v>118</v>
      </c>
      <c r="F239" s="44" t="s">
        <v>118</v>
      </c>
      <c r="G239" s="45"/>
      <c r="H239" s="32"/>
      <c r="I239" s="31" t="s">
        <v>404</v>
      </c>
    </row>
    <row r="240" spans="1:9" ht="27">
      <c r="A240" s="1" t="s">
        <v>38</v>
      </c>
      <c r="B240" s="1" t="s">
        <v>0</v>
      </c>
      <c r="C240" s="15" t="s">
        <v>123</v>
      </c>
      <c r="D240" s="9" t="s">
        <v>118</v>
      </c>
      <c r="E240" s="21" t="s">
        <v>119</v>
      </c>
      <c r="F240" s="10" t="s">
        <v>119</v>
      </c>
      <c r="G240" s="24"/>
      <c r="H240" s="23"/>
      <c r="I240" s="5" t="s">
        <v>225</v>
      </c>
    </row>
    <row r="241" spans="1:9" ht="40.5">
      <c r="A241" s="1" t="s">
        <v>38</v>
      </c>
      <c r="B241" s="1" t="s">
        <v>1</v>
      </c>
      <c r="C241" s="15" t="s">
        <v>368</v>
      </c>
      <c r="D241" s="9" t="s">
        <v>118</v>
      </c>
      <c r="E241" s="21" t="s">
        <v>119</v>
      </c>
      <c r="F241" s="10" t="s">
        <v>119</v>
      </c>
      <c r="G241" s="23"/>
      <c r="H241" s="23"/>
      <c r="I241" s="5" t="s">
        <v>139</v>
      </c>
    </row>
    <row r="242" spans="1:9" ht="27">
      <c r="A242" s="1" t="s">
        <v>38</v>
      </c>
      <c r="B242" s="1" t="s">
        <v>2</v>
      </c>
      <c r="C242" s="15" t="s">
        <v>124</v>
      </c>
      <c r="D242" s="9" t="s">
        <v>118</v>
      </c>
      <c r="E242" s="21" t="s">
        <v>119</v>
      </c>
      <c r="F242" s="10" t="s">
        <v>119</v>
      </c>
      <c r="G242" s="23"/>
      <c r="H242" s="23"/>
      <c r="I242" s="5" t="s">
        <v>140</v>
      </c>
    </row>
    <row r="243" spans="1:9" ht="27">
      <c r="A243" s="1" t="s">
        <v>38</v>
      </c>
      <c r="B243" s="1" t="s">
        <v>3</v>
      </c>
      <c r="C243" s="15" t="s">
        <v>126</v>
      </c>
      <c r="D243" s="9" t="s">
        <v>118</v>
      </c>
      <c r="E243" s="21" t="s">
        <v>119</v>
      </c>
      <c r="F243" s="10" t="s">
        <v>119</v>
      </c>
      <c r="G243" s="23"/>
      <c r="H243" s="23"/>
      <c r="I243" s="5" t="s">
        <v>140</v>
      </c>
    </row>
    <row r="244" spans="1:9" ht="25.5">
      <c r="A244" s="1" t="s">
        <v>38</v>
      </c>
      <c r="B244" s="1" t="s">
        <v>4</v>
      </c>
      <c r="C244" s="15" t="s">
        <v>128</v>
      </c>
      <c r="D244" s="9" t="s">
        <v>118</v>
      </c>
      <c r="E244" s="21" t="s">
        <v>119</v>
      </c>
      <c r="F244" s="10" t="s">
        <v>119</v>
      </c>
      <c r="G244" s="23"/>
      <c r="H244" s="23"/>
      <c r="I244" s="5" t="s">
        <v>141</v>
      </c>
    </row>
    <row r="245" spans="1:9" ht="27">
      <c r="A245" s="31" t="s">
        <v>38</v>
      </c>
      <c r="B245" s="31" t="s">
        <v>375</v>
      </c>
      <c r="C245" s="31" t="s">
        <v>501</v>
      </c>
      <c r="D245" s="37" t="s">
        <v>118</v>
      </c>
      <c r="E245" s="43" t="s">
        <v>118</v>
      </c>
      <c r="F245" s="44" t="s">
        <v>118</v>
      </c>
      <c r="G245" s="45"/>
      <c r="H245" s="32"/>
      <c r="I245" s="26"/>
    </row>
    <row r="246" spans="1:9" ht="27">
      <c r="A246" s="31" t="s">
        <v>38</v>
      </c>
      <c r="B246" s="31" t="s">
        <v>375</v>
      </c>
      <c r="C246" s="31" t="s">
        <v>502</v>
      </c>
      <c r="D246" s="37" t="s">
        <v>118</v>
      </c>
      <c r="E246" s="43" t="s">
        <v>118</v>
      </c>
      <c r="F246" s="44" t="s">
        <v>118</v>
      </c>
      <c r="G246" s="45"/>
      <c r="H246" s="32"/>
      <c r="I246" s="26"/>
    </row>
    <row r="247" spans="1:9" ht="27">
      <c r="A247" s="1" t="s">
        <v>39</v>
      </c>
      <c r="B247" s="1" t="s">
        <v>0</v>
      </c>
      <c r="C247" s="15" t="s">
        <v>123</v>
      </c>
      <c r="D247" s="9" t="s">
        <v>118</v>
      </c>
      <c r="E247" s="21" t="s">
        <v>118</v>
      </c>
      <c r="F247" s="10" t="s">
        <v>119</v>
      </c>
      <c r="G247" s="23"/>
      <c r="H247" s="23"/>
      <c r="I247" s="5" t="s">
        <v>248</v>
      </c>
    </row>
    <row r="248" spans="1:9" ht="51">
      <c r="A248" s="1" t="s">
        <v>39</v>
      </c>
      <c r="B248" s="1" t="s">
        <v>1</v>
      </c>
      <c r="C248" s="15" t="s">
        <v>368</v>
      </c>
      <c r="D248" s="9" t="s">
        <v>118</v>
      </c>
      <c r="E248" s="21" t="s">
        <v>118</v>
      </c>
      <c r="F248" s="10" t="s">
        <v>119</v>
      </c>
      <c r="G248" s="23"/>
      <c r="H248" s="23"/>
      <c r="I248" s="7" t="s">
        <v>142</v>
      </c>
    </row>
    <row r="249" spans="1:9" ht="51">
      <c r="A249" s="1" t="s">
        <v>39</v>
      </c>
      <c r="B249" s="1" t="s">
        <v>2</v>
      </c>
      <c r="C249" s="15" t="s">
        <v>124</v>
      </c>
      <c r="D249" s="9" t="s">
        <v>118</v>
      </c>
      <c r="E249" s="21" t="s">
        <v>118</v>
      </c>
      <c r="F249" s="10" t="s">
        <v>119</v>
      </c>
      <c r="G249" s="23"/>
      <c r="H249" s="23"/>
      <c r="I249" s="7" t="s">
        <v>142</v>
      </c>
    </row>
    <row r="250" spans="1:9" ht="38.25">
      <c r="A250" s="1" t="s">
        <v>39</v>
      </c>
      <c r="B250" s="1" t="s">
        <v>3</v>
      </c>
      <c r="C250" s="15" t="s">
        <v>126</v>
      </c>
      <c r="D250" s="9" t="s">
        <v>118</v>
      </c>
      <c r="E250" s="21">
        <v>133830</v>
      </c>
      <c r="F250" s="10" t="s">
        <v>119</v>
      </c>
      <c r="G250" s="23"/>
      <c r="H250" s="24"/>
      <c r="I250" s="18" t="s">
        <v>282</v>
      </c>
    </row>
    <row r="251" spans="1:9" ht="25.5">
      <c r="A251" s="1" t="s">
        <v>39</v>
      </c>
      <c r="B251" s="1" t="s">
        <v>4</v>
      </c>
      <c r="C251" s="15" t="s">
        <v>128</v>
      </c>
      <c r="D251" s="9" t="s">
        <v>118</v>
      </c>
      <c r="E251" s="21" t="s">
        <v>118</v>
      </c>
      <c r="F251" s="10" t="s">
        <v>119</v>
      </c>
      <c r="G251" s="23"/>
      <c r="H251" s="23"/>
      <c r="I251" s="5" t="s">
        <v>248</v>
      </c>
    </row>
    <row r="252" spans="1:9" ht="27">
      <c r="A252" s="31" t="s">
        <v>39</v>
      </c>
      <c r="B252" s="31" t="s">
        <v>375</v>
      </c>
      <c r="C252" s="31" t="s">
        <v>501</v>
      </c>
      <c r="D252" s="37">
        <v>19183.23</v>
      </c>
      <c r="E252" s="43" t="s">
        <v>118</v>
      </c>
      <c r="F252" s="44" t="s">
        <v>118</v>
      </c>
      <c r="G252" s="45"/>
      <c r="H252" s="32"/>
      <c r="I252" s="31" t="s">
        <v>398</v>
      </c>
    </row>
    <row r="253" spans="1:9" ht="27">
      <c r="A253" s="31" t="s">
        <v>39</v>
      </c>
      <c r="B253" s="31" t="s">
        <v>375</v>
      </c>
      <c r="C253" s="31" t="s">
        <v>502</v>
      </c>
      <c r="D253" s="37">
        <v>550.64</v>
      </c>
      <c r="E253" s="43" t="s">
        <v>118</v>
      </c>
      <c r="F253" s="44" t="s">
        <v>118</v>
      </c>
      <c r="G253" s="45"/>
      <c r="H253" s="32"/>
      <c r="I253" s="31" t="s">
        <v>398</v>
      </c>
    </row>
    <row r="254" spans="1:9" ht="27">
      <c r="A254" s="1" t="s">
        <v>40</v>
      </c>
      <c r="B254" s="1" t="s">
        <v>0</v>
      </c>
      <c r="C254" s="15" t="s">
        <v>123</v>
      </c>
      <c r="D254" s="9" t="s">
        <v>118</v>
      </c>
      <c r="E254" s="21" t="s">
        <v>121</v>
      </c>
      <c r="F254" s="10" t="s">
        <v>121</v>
      </c>
      <c r="G254" s="23"/>
      <c r="H254" s="23"/>
      <c r="I254" s="5" t="s">
        <v>143</v>
      </c>
    </row>
    <row r="255" spans="1:9" ht="40.5">
      <c r="A255" s="1" t="s">
        <v>40</v>
      </c>
      <c r="B255" s="1" t="s">
        <v>1</v>
      </c>
      <c r="C255" s="15" t="s">
        <v>368</v>
      </c>
      <c r="D255" s="9" t="s">
        <v>118</v>
      </c>
      <c r="E255" s="21" t="s">
        <v>121</v>
      </c>
      <c r="F255" s="10" t="s">
        <v>118</v>
      </c>
      <c r="G255" s="23"/>
      <c r="H255" s="23"/>
      <c r="I255" s="5" t="s">
        <v>144</v>
      </c>
    </row>
    <row r="256" spans="1:9" ht="38.25">
      <c r="A256" s="1" t="s">
        <v>40</v>
      </c>
      <c r="B256" s="1" t="s">
        <v>2</v>
      </c>
      <c r="C256" s="15" t="s">
        <v>124</v>
      </c>
      <c r="D256" s="14">
        <v>18681.21</v>
      </c>
      <c r="E256" s="21" t="s">
        <v>118</v>
      </c>
      <c r="F256" s="10" t="s">
        <v>118</v>
      </c>
      <c r="G256" s="24"/>
      <c r="H256" s="24"/>
      <c r="I256" s="5" t="s">
        <v>329</v>
      </c>
    </row>
    <row r="257" spans="1:9" ht="38.25">
      <c r="A257" s="1" t="s">
        <v>40</v>
      </c>
      <c r="B257" s="1" t="s">
        <v>3</v>
      </c>
      <c r="C257" s="15" t="s">
        <v>126</v>
      </c>
      <c r="D257" s="9" t="s">
        <v>118</v>
      </c>
      <c r="E257" s="21" t="s">
        <v>118</v>
      </c>
      <c r="F257" s="10" t="s">
        <v>121</v>
      </c>
      <c r="G257" s="24"/>
      <c r="H257" s="23"/>
      <c r="I257" s="5" t="s">
        <v>255</v>
      </c>
    </row>
    <row r="258" spans="1:9" ht="38.25">
      <c r="A258" s="1" t="s">
        <v>40</v>
      </c>
      <c r="B258" s="1" t="s">
        <v>4</v>
      </c>
      <c r="C258" s="15" t="s">
        <v>128</v>
      </c>
      <c r="D258" s="9" t="s">
        <v>118</v>
      </c>
      <c r="E258" s="21" t="s">
        <v>118</v>
      </c>
      <c r="F258" s="10" t="s">
        <v>121</v>
      </c>
      <c r="G258" s="24"/>
      <c r="H258" s="23"/>
      <c r="I258" s="5" t="s">
        <v>255</v>
      </c>
    </row>
    <row r="259" spans="1:9" ht="27">
      <c r="A259" s="31" t="s">
        <v>40</v>
      </c>
      <c r="B259" s="31" t="s">
        <v>375</v>
      </c>
      <c r="C259" s="31" t="s">
        <v>501</v>
      </c>
      <c r="D259" s="37">
        <v>-4098.3999999999996</v>
      </c>
      <c r="E259" s="43">
        <v>9087.85</v>
      </c>
      <c r="F259" s="44" t="s">
        <v>118</v>
      </c>
      <c r="G259" s="45"/>
      <c r="H259" s="32"/>
      <c r="I259" s="31" t="s">
        <v>399</v>
      </c>
    </row>
    <row r="260" spans="1:9" ht="40.5">
      <c r="A260" s="31" t="s">
        <v>40</v>
      </c>
      <c r="B260" s="31" t="s">
        <v>375</v>
      </c>
      <c r="C260" s="31" t="s">
        <v>502</v>
      </c>
      <c r="D260" s="37">
        <v>16995.66</v>
      </c>
      <c r="E260" s="43" t="s">
        <v>118</v>
      </c>
      <c r="F260" s="44" t="s">
        <v>118</v>
      </c>
      <c r="G260" s="45"/>
      <c r="H260" s="32"/>
      <c r="I260" s="31" t="s">
        <v>400</v>
      </c>
    </row>
    <row r="261" spans="1:9" ht="27">
      <c r="A261" s="1" t="s">
        <v>41</v>
      </c>
      <c r="B261" s="1" t="s">
        <v>0</v>
      </c>
      <c r="C261" s="15" t="s">
        <v>123</v>
      </c>
      <c r="D261" s="9" t="s">
        <v>118</v>
      </c>
      <c r="E261" s="21" t="s">
        <v>121</v>
      </c>
      <c r="F261" s="10" t="s">
        <v>121</v>
      </c>
      <c r="G261" s="23"/>
      <c r="H261" s="23"/>
      <c r="I261" s="5" t="s">
        <v>145</v>
      </c>
    </row>
    <row r="262" spans="1:9" ht="40.5">
      <c r="A262" s="1" t="s">
        <v>41</v>
      </c>
      <c r="B262" s="1" t="s">
        <v>1</v>
      </c>
      <c r="C262" s="15" t="s">
        <v>368</v>
      </c>
      <c r="D262" s="9" t="s">
        <v>118</v>
      </c>
      <c r="E262" s="21" t="s">
        <v>121</v>
      </c>
      <c r="F262" s="10" t="s">
        <v>121</v>
      </c>
      <c r="G262" s="23"/>
      <c r="H262" s="23"/>
      <c r="I262" s="7" t="s">
        <v>146</v>
      </c>
    </row>
    <row r="263" spans="1:9" ht="27">
      <c r="A263" s="1" t="s">
        <v>41</v>
      </c>
      <c r="B263" s="1" t="s">
        <v>2</v>
      </c>
      <c r="C263" s="15" t="s">
        <v>124</v>
      </c>
      <c r="D263" s="9" t="s">
        <v>118</v>
      </c>
      <c r="E263" s="21" t="s">
        <v>121</v>
      </c>
      <c r="F263" s="10" t="s">
        <v>121</v>
      </c>
      <c r="G263" s="23"/>
      <c r="H263" s="23"/>
      <c r="I263" s="5" t="s">
        <v>145</v>
      </c>
    </row>
    <row r="264" spans="1:9" ht="27">
      <c r="A264" s="1" t="s">
        <v>41</v>
      </c>
      <c r="B264" s="1" t="s">
        <v>3</v>
      </c>
      <c r="C264" s="15" t="s">
        <v>126</v>
      </c>
      <c r="D264" s="9" t="s">
        <v>118</v>
      </c>
      <c r="E264" s="21" t="s">
        <v>121</v>
      </c>
      <c r="F264" s="10" t="s">
        <v>121</v>
      </c>
      <c r="G264" s="23"/>
      <c r="H264" s="23"/>
      <c r="I264" s="7" t="s">
        <v>177</v>
      </c>
    </row>
    <row r="265" spans="1:9" ht="25.5">
      <c r="A265" s="1" t="s">
        <v>41</v>
      </c>
      <c r="B265" s="1" t="s">
        <v>4</v>
      </c>
      <c r="C265" s="15" t="s">
        <v>128</v>
      </c>
      <c r="D265" s="9" t="s">
        <v>118</v>
      </c>
      <c r="E265" s="21" t="s">
        <v>121</v>
      </c>
      <c r="F265" s="10" t="s">
        <v>121</v>
      </c>
      <c r="G265" s="23"/>
      <c r="H265" s="23"/>
      <c r="I265" s="7" t="s">
        <v>226</v>
      </c>
    </row>
    <row r="266" spans="1:9" ht="108">
      <c r="A266" s="31" t="s">
        <v>41</v>
      </c>
      <c r="B266" s="31" t="s">
        <v>375</v>
      </c>
      <c r="C266" s="31" t="s">
        <v>501</v>
      </c>
      <c r="D266" s="37">
        <v>-10777</v>
      </c>
      <c r="E266" s="43" t="s">
        <v>118</v>
      </c>
      <c r="F266" s="44" t="s">
        <v>118</v>
      </c>
      <c r="G266" s="45"/>
      <c r="H266" s="32"/>
      <c r="I266" s="31" t="s">
        <v>401</v>
      </c>
    </row>
    <row r="267" spans="1:9" ht="27">
      <c r="A267" s="31" t="s">
        <v>41</v>
      </c>
      <c r="B267" s="31" t="s">
        <v>375</v>
      </c>
      <c r="C267" s="31" t="s">
        <v>502</v>
      </c>
      <c r="D267" s="37">
        <v>-9255</v>
      </c>
      <c r="E267" s="43" t="s">
        <v>118</v>
      </c>
      <c r="F267" s="44" t="s">
        <v>118</v>
      </c>
      <c r="G267" s="45"/>
      <c r="H267" s="32"/>
      <c r="I267" s="31" t="s">
        <v>402</v>
      </c>
    </row>
    <row r="268" spans="1:9" ht="51">
      <c r="A268" s="1" t="s">
        <v>43</v>
      </c>
      <c r="B268" s="1" t="s">
        <v>0</v>
      </c>
      <c r="C268" s="15" t="s">
        <v>123</v>
      </c>
      <c r="D268" s="9" t="s">
        <v>118</v>
      </c>
      <c r="E268" s="21" t="s">
        <v>121</v>
      </c>
      <c r="F268" s="10" t="s">
        <v>119</v>
      </c>
      <c r="G268" s="23"/>
      <c r="H268" s="23"/>
      <c r="I268" s="7" t="s">
        <v>147</v>
      </c>
    </row>
    <row r="269" spans="1:9" ht="40.5">
      <c r="A269" s="1" t="s">
        <v>43</v>
      </c>
      <c r="B269" s="1" t="s">
        <v>1</v>
      </c>
      <c r="C269" s="15" t="s">
        <v>368</v>
      </c>
      <c r="D269" s="9" t="s">
        <v>119</v>
      </c>
      <c r="E269" s="21" t="s">
        <v>121</v>
      </c>
      <c r="F269" s="10" t="s">
        <v>119</v>
      </c>
      <c r="G269" s="23"/>
      <c r="H269" s="23"/>
      <c r="I269" s="5" t="s">
        <v>135</v>
      </c>
    </row>
    <row r="270" spans="1:9" ht="51">
      <c r="A270" s="1" t="s">
        <v>43</v>
      </c>
      <c r="B270" s="1" t="s">
        <v>2</v>
      </c>
      <c r="C270" s="15" t="s">
        <v>124</v>
      </c>
      <c r="D270" s="9" t="s">
        <v>118</v>
      </c>
      <c r="E270" s="21" t="s">
        <v>121</v>
      </c>
      <c r="F270" s="10" t="s">
        <v>119</v>
      </c>
      <c r="G270" s="23"/>
      <c r="H270" s="23"/>
      <c r="I270" s="7" t="s">
        <v>148</v>
      </c>
    </row>
    <row r="271" spans="1:9" ht="51">
      <c r="A271" s="1" t="s">
        <v>43</v>
      </c>
      <c r="B271" s="1" t="s">
        <v>3</v>
      </c>
      <c r="C271" s="15" t="s">
        <v>126</v>
      </c>
      <c r="D271" s="9" t="s">
        <v>118</v>
      </c>
      <c r="E271" s="21" t="s">
        <v>121</v>
      </c>
      <c r="F271" s="10" t="s">
        <v>119</v>
      </c>
      <c r="G271" s="23"/>
      <c r="H271" s="23"/>
      <c r="I271" s="7" t="s">
        <v>148</v>
      </c>
    </row>
    <row r="272" spans="1:9" ht="51">
      <c r="A272" s="1" t="s">
        <v>43</v>
      </c>
      <c r="B272" s="1" t="s">
        <v>4</v>
      </c>
      <c r="C272" s="15" t="s">
        <v>128</v>
      </c>
      <c r="D272" s="9" t="s">
        <v>118</v>
      </c>
      <c r="E272" s="21" t="s">
        <v>121</v>
      </c>
      <c r="F272" s="10" t="s">
        <v>119</v>
      </c>
      <c r="G272" s="23"/>
      <c r="H272" s="23"/>
      <c r="I272" s="7" t="s">
        <v>148</v>
      </c>
    </row>
    <row r="273" spans="1:9" ht="27">
      <c r="A273" s="31" t="s">
        <v>43</v>
      </c>
      <c r="B273" s="31" t="s">
        <v>375</v>
      </c>
      <c r="C273" s="31" t="s">
        <v>501</v>
      </c>
      <c r="D273" s="37" t="s">
        <v>118</v>
      </c>
      <c r="E273" s="43" t="s">
        <v>118</v>
      </c>
      <c r="F273" s="44" t="s">
        <v>118</v>
      </c>
      <c r="G273" s="45"/>
      <c r="H273" s="32"/>
      <c r="I273" s="26" t="s">
        <v>405</v>
      </c>
    </row>
    <row r="274" spans="1:9" ht="27">
      <c r="A274" s="31" t="s">
        <v>43</v>
      </c>
      <c r="B274" s="31" t="s">
        <v>375</v>
      </c>
      <c r="C274" s="31" t="s">
        <v>502</v>
      </c>
      <c r="D274" s="37" t="s">
        <v>118</v>
      </c>
      <c r="E274" s="43" t="s">
        <v>118</v>
      </c>
      <c r="F274" s="44" t="s">
        <v>118</v>
      </c>
      <c r="G274" s="45"/>
      <c r="H274" s="32"/>
      <c r="I274" s="26" t="s">
        <v>405</v>
      </c>
    </row>
    <row r="275" spans="1:9" ht="27">
      <c r="A275" s="1" t="s">
        <v>45</v>
      </c>
      <c r="B275" s="1" t="s">
        <v>0</v>
      </c>
      <c r="C275" s="15" t="s">
        <v>123</v>
      </c>
      <c r="D275" s="9" t="s">
        <v>119</v>
      </c>
      <c r="E275" s="21" t="s">
        <v>121</v>
      </c>
      <c r="F275" s="10" t="s">
        <v>121</v>
      </c>
      <c r="G275" s="23"/>
      <c r="H275" s="23"/>
      <c r="I275" s="7" t="s">
        <v>163</v>
      </c>
    </row>
    <row r="276" spans="1:9" ht="40.5">
      <c r="A276" s="1" t="s">
        <v>45</v>
      </c>
      <c r="B276" s="1" t="s">
        <v>1</v>
      </c>
      <c r="C276" s="15" t="s">
        <v>368</v>
      </c>
      <c r="D276" s="9" t="s">
        <v>119</v>
      </c>
      <c r="E276" s="21" t="s">
        <v>119</v>
      </c>
      <c r="F276" s="10" t="s">
        <v>119</v>
      </c>
      <c r="G276" s="23"/>
      <c r="H276" s="23"/>
      <c r="I276" s="5" t="s">
        <v>127</v>
      </c>
    </row>
    <row r="277" spans="1:9" ht="27">
      <c r="A277" s="1" t="s">
        <v>45</v>
      </c>
      <c r="B277" s="1" t="s">
        <v>2</v>
      </c>
      <c r="C277" s="15" t="s">
        <v>124</v>
      </c>
      <c r="D277" s="9" t="s">
        <v>119</v>
      </c>
      <c r="E277" s="21" t="s">
        <v>119</v>
      </c>
      <c r="F277" s="10" t="s">
        <v>119</v>
      </c>
      <c r="G277" s="23"/>
      <c r="H277" s="23"/>
      <c r="I277" s="5" t="s">
        <v>127</v>
      </c>
    </row>
    <row r="278" spans="1:9" ht="27">
      <c r="A278" s="1" t="s">
        <v>45</v>
      </c>
      <c r="B278" s="1" t="s">
        <v>3</v>
      </c>
      <c r="C278" s="15" t="s">
        <v>126</v>
      </c>
      <c r="D278" s="9" t="s">
        <v>119</v>
      </c>
      <c r="E278" s="21" t="s">
        <v>121</v>
      </c>
      <c r="F278" s="10" t="s">
        <v>119</v>
      </c>
      <c r="G278" s="23"/>
      <c r="H278" s="23"/>
      <c r="I278" s="5" t="s">
        <v>135</v>
      </c>
    </row>
    <row r="279" spans="1:9" ht="25.5">
      <c r="A279" s="1" t="s">
        <v>45</v>
      </c>
      <c r="B279" s="1" t="s">
        <v>4</v>
      </c>
      <c r="C279" s="15" t="s">
        <v>128</v>
      </c>
      <c r="D279" s="9" t="s">
        <v>119</v>
      </c>
      <c r="E279" s="21" t="s">
        <v>121</v>
      </c>
      <c r="F279" s="10" t="s">
        <v>119</v>
      </c>
      <c r="G279" s="23"/>
      <c r="H279" s="23"/>
      <c r="I279" s="5" t="s">
        <v>135</v>
      </c>
    </row>
    <row r="280" spans="1:9" ht="27">
      <c r="A280" s="31" t="s">
        <v>45</v>
      </c>
      <c r="B280" s="31" t="s">
        <v>375</v>
      </c>
      <c r="C280" s="31" t="s">
        <v>501</v>
      </c>
      <c r="D280" s="37" t="s">
        <v>118</v>
      </c>
      <c r="E280" s="43" t="s">
        <v>118</v>
      </c>
      <c r="F280" s="44" t="s">
        <v>118</v>
      </c>
      <c r="G280" s="45"/>
      <c r="H280" s="32"/>
      <c r="I280" s="26" t="s">
        <v>407</v>
      </c>
    </row>
    <row r="281" spans="1:9" ht="27">
      <c r="A281" s="31" t="s">
        <v>45</v>
      </c>
      <c r="B281" s="31" t="s">
        <v>375</v>
      </c>
      <c r="C281" s="31" t="s">
        <v>502</v>
      </c>
      <c r="D281" s="37" t="s">
        <v>118</v>
      </c>
      <c r="E281" s="43" t="s">
        <v>118</v>
      </c>
      <c r="F281" s="44" t="s">
        <v>118</v>
      </c>
      <c r="G281" s="45"/>
      <c r="H281" s="32"/>
      <c r="I281" s="26" t="s">
        <v>407</v>
      </c>
    </row>
    <row r="282" spans="1:9" ht="27">
      <c r="A282" s="1" t="s">
        <v>44</v>
      </c>
      <c r="B282" s="1" t="s">
        <v>0</v>
      </c>
      <c r="C282" s="15" t="s">
        <v>123</v>
      </c>
      <c r="D282" s="9" t="s">
        <v>119</v>
      </c>
      <c r="E282" s="21" t="s">
        <v>121</v>
      </c>
      <c r="F282" s="10" t="s">
        <v>119</v>
      </c>
      <c r="G282" s="23"/>
      <c r="H282" s="23"/>
      <c r="I282" s="5" t="s">
        <v>135</v>
      </c>
    </row>
    <row r="283" spans="1:9" ht="40.5">
      <c r="A283" s="1" t="s">
        <v>44</v>
      </c>
      <c r="B283" s="1" t="s">
        <v>1</v>
      </c>
      <c r="C283" s="15" t="s">
        <v>368</v>
      </c>
      <c r="D283" s="9" t="s">
        <v>118</v>
      </c>
      <c r="E283" s="21" t="s">
        <v>118</v>
      </c>
      <c r="F283" s="10" t="s">
        <v>121</v>
      </c>
      <c r="G283" s="23"/>
      <c r="H283" s="23"/>
      <c r="I283" s="7" t="s">
        <v>192</v>
      </c>
    </row>
    <row r="284" spans="1:9" ht="27">
      <c r="A284" s="1" t="s">
        <v>44</v>
      </c>
      <c r="B284" s="1" t="s">
        <v>2</v>
      </c>
      <c r="C284" s="15" t="s">
        <v>124</v>
      </c>
      <c r="D284" s="14">
        <v>29440</v>
      </c>
      <c r="E284" s="21" t="s">
        <v>118</v>
      </c>
      <c r="F284" s="10" t="s">
        <v>121</v>
      </c>
      <c r="G284" s="24"/>
      <c r="H284" s="24"/>
      <c r="I284" s="5" t="s">
        <v>195</v>
      </c>
    </row>
    <row r="285" spans="1:9" ht="27">
      <c r="A285" s="1" t="s">
        <v>44</v>
      </c>
      <c r="B285" s="1" t="s">
        <v>3</v>
      </c>
      <c r="C285" s="15" t="s">
        <v>126</v>
      </c>
      <c r="D285" s="14">
        <v>486370</v>
      </c>
      <c r="E285" s="21" t="s">
        <v>118</v>
      </c>
      <c r="F285" s="10" t="s">
        <v>119</v>
      </c>
      <c r="G285" s="24"/>
      <c r="H285" s="24"/>
      <c r="I285" s="5" t="s">
        <v>285</v>
      </c>
    </row>
    <row r="286" spans="1:9" ht="25.5">
      <c r="A286" s="1" t="s">
        <v>44</v>
      </c>
      <c r="B286" s="1" t="s">
        <v>4</v>
      </c>
      <c r="C286" s="15" t="s">
        <v>128</v>
      </c>
      <c r="D286" s="14">
        <v>2160</v>
      </c>
      <c r="E286" s="21" t="s">
        <v>118</v>
      </c>
      <c r="F286" s="10" t="s">
        <v>119</v>
      </c>
      <c r="G286" s="24"/>
      <c r="H286" s="24"/>
      <c r="I286" s="7" t="s">
        <v>196</v>
      </c>
    </row>
    <row r="287" spans="1:9" ht="67.900000000000006">
      <c r="A287" s="31" t="s">
        <v>44</v>
      </c>
      <c r="B287" s="31" t="s">
        <v>375</v>
      </c>
      <c r="C287" s="31" t="s">
        <v>501</v>
      </c>
      <c r="D287" s="37">
        <v>82840.899999999994</v>
      </c>
      <c r="E287" s="43" t="s">
        <v>118</v>
      </c>
      <c r="F287" s="44" t="s">
        <v>118</v>
      </c>
      <c r="G287" s="45"/>
      <c r="H287" s="32"/>
      <c r="I287" s="31" t="s">
        <v>406</v>
      </c>
    </row>
    <row r="288" spans="1:9" ht="27">
      <c r="A288" s="31" t="s">
        <v>44</v>
      </c>
      <c r="B288" s="31" t="s">
        <v>375</v>
      </c>
      <c r="C288" s="31" t="s">
        <v>502</v>
      </c>
      <c r="D288" s="37" t="s">
        <v>118</v>
      </c>
      <c r="E288" s="43" t="s">
        <v>118</v>
      </c>
      <c r="F288" s="44" t="s">
        <v>118</v>
      </c>
      <c r="G288" s="45"/>
      <c r="H288" s="32"/>
      <c r="I288" s="26"/>
    </row>
    <row r="289" spans="1:9" ht="27">
      <c r="A289" s="1" t="s">
        <v>61</v>
      </c>
      <c r="B289" s="1" t="s">
        <v>0</v>
      </c>
      <c r="C289" s="15" t="s">
        <v>123</v>
      </c>
      <c r="D289" s="9" t="s">
        <v>119</v>
      </c>
      <c r="E289" s="21" t="s">
        <v>119</v>
      </c>
      <c r="F289" s="10" t="s">
        <v>119</v>
      </c>
      <c r="G289" s="23"/>
      <c r="H289" s="23"/>
      <c r="I289" s="5" t="s">
        <v>127</v>
      </c>
    </row>
    <row r="290" spans="1:9" ht="40.5">
      <c r="A290" s="1" t="s">
        <v>61</v>
      </c>
      <c r="B290" s="1" t="s">
        <v>1</v>
      </c>
      <c r="C290" s="15" t="s">
        <v>368</v>
      </c>
      <c r="D290" s="9" t="s">
        <v>119</v>
      </c>
      <c r="E290" s="21" t="s">
        <v>118</v>
      </c>
      <c r="F290" s="10" t="s">
        <v>119</v>
      </c>
      <c r="G290" s="23"/>
      <c r="H290" s="23"/>
      <c r="I290" s="5" t="s">
        <v>271</v>
      </c>
    </row>
    <row r="291" spans="1:9" ht="51">
      <c r="A291" s="1" t="s">
        <v>61</v>
      </c>
      <c r="B291" s="1" t="s">
        <v>2</v>
      </c>
      <c r="C291" s="15" t="s">
        <v>124</v>
      </c>
      <c r="D291" s="9" t="s">
        <v>118</v>
      </c>
      <c r="E291" s="21" t="s">
        <v>121</v>
      </c>
      <c r="F291" s="10" t="s">
        <v>119</v>
      </c>
      <c r="G291" s="23"/>
      <c r="H291" s="23"/>
      <c r="I291" s="5" t="s">
        <v>278</v>
      </c>
    </row>
    <row r="292" spans="1:9" ht="38.25">
      <c r="A292" s="1" t="s">
        <v>61</v>
      </c>
      <c r="B292" s="1" t="s">
        <v>3</v>
      </c>
      <c r="C292" s="15" t="s">
        <v>126</v>
      </c>
      <c r="D292" s="9" t="s">
        <v>118</v>
      </c>
      <c r="E292" s="21" t="s">
        <v>118</v>
      </c>
      <c r="F292" s="10" t="s">
        <v>119</v>
      </c>
      <c r="G292" s="23"/>
      <c r="H292" s="23"/>
      <c r="I292" s="6" t="s">
        <v>149</v>
      </c>
    </row>
    <row r="293" spans="1:9" ht="38.25">
      <c r="A293" s="1" t="s">
        <v>61</v>
      </c>
      <c r="B293" s="1" t="s">
        <v>4</v>
      </c>
      <c r="C293" s="15" t="s">
        <v>128</v>
      </c>
      <c r="D293" s="9" t="s">
        <v>118</v>
      </c>
      <c r="E293" s="21" t="s">
        <v>118</v>
      </c>
      <c r="F293" s="10" t="s">
        <v>119</v>
      </c>
      <c r="G293" s="23"/>
      <c r="H293" s="23"/>
      <c r="I293" s="6" t="s">
        <v>149</v>
      </c>
    </row>
    <row r="294" spans="1:9" ht="163.15">
      <c r="A294" s="31" t="s">
        <v>61</v>
      </c>
      <c r="B294" s="31" t="s">
        <v>375</v>
      </c>
      <c r="C294" s="31" t="s">
        <v>501</v>
      </c>
      <c r="D294" s="37">
        <v>-10320.66</v>
      </c>
      <c r="E294" s="43" t="s">
        <v>118</v>
      </c>
      <c r="F294" s="44" t="s">
        <v>118</v>
      </c>
      <c r="G294" s="45"/>
      <c r="H294" s="32"/>
      <c r="I294" s="26" t="s">
        <v>498</v>
      </c>
    </row>
    <row r="295" spans="1:9" ht="40.5">
      <c r="A295" s="31" t="s">
        <v>61</v>
      </c>
      <c r="B295" s="31" t="s">
        <v>375</v>
      </c>
      <c r="C295" s="31" t="s">
        <v>502</v>
      </c>
      <c r="D295" s="37">
        <v>-3022.47</v>
      </c>
      <c r="E295" s="43" t="s">
        <v>118</v>
      </c>
      <c r="F295" s="44" t="s">
        <v>118</v>
      </c>
      <c r="G295" s="45"/>
      <c r="H295" s="32"/>
      <c r="I295" s="26" t="s">
        <v>457</v>
      </c>
    </row>
    <row r="296" spans="1:9" ht="27">
      <c r="A296" s="1" t="s">
        <v>66</v>
      </c>
      <c r="B296" s="1" t="s">
        <v>0</v>
      </c>
      <c r="C296" s="15" t="s">
        <v>123</v>
      </c>
      <c r="D296" s="9" t="s">
        <v>118</v>
      </c>
      <c r="E296" s="21" t="s">
        <v>119</v>
      </c>
      <c r="F296" s="10" t="s">
        <v>119</v>
      </c>
      <c r="G296" s="23"/>
      <c r="H296" s="23"/>
      <c r="I296" s="5" t="s">
        <v>139</v>
      </c>
    </row>
    <row r="297" spans="1:9" ht="40.5">
      <c r="A297" s="1" t="s">
        <v>66</v>
      </c>
      <c r="B297" s="1" t="s">
        <v>1</v>
      </c>
      <c r="C297" s="15" t="s">
        <v>368</v>
      </c>
      <c r="D297" s="9" t="s">
        <v>119</v>
      </c>
      <c r="E297" s="21" t="s">
        <v>121</v>
      </c>
      <c r="F297" s="10" t="s">
        <v>119</v>
      </c>
      <c r="G297" s="23"/>
      <c r="H297" s="23"/>
      <c r="I297" s="5" t="s">
        <v>135</v>
      </c>
    </row>
    <row r="298" spans="1:9" ht="27">
      <c r="A298" s="1" t="s">
        <v>66</v>
      </c>
      <c r="B298" s="1" t="s">
        <v>2</v>
      </c>
      <c r="C298" s="15" t="s">
        <v>124</v>
      </c>
      <c r="D298" s="9" t="s">
        <v>119</v>
      </c>
      <c r="E298" s="21" t="s">
        <v>121</v>
      </c>
      <c r="F298" s="10" t="s">
        <v>119</v>
      </c>
      <c r="G298" s="23"/>
      <c r="H298" s="23"/>
      <c r="I298" s="5" t="s">
        <v>135</v>
      </c>
    </row>
    <row r="299" spans="1:9" ht="27">
      <c r="A299" s="1" t="s">
        <v>66</v>
      </c>
      <c r="B299" s="1" t="s">
        <v>3</v>
      </c>
      <c r="C299" s="15" t="s">
        <v>126</v>
      </c>
      <c r="D299" s="9" t="s">
        <v>119</v>
      </c>
      <c r="E299" s="21" t="s">
        <v>121</v>
      </c>
      <c r="F299" s="10" t="s">
        <v>119</v>
      </c>
      <c r="G299" s="23"/>
      <c r="H299" s="23"/>
      <c r="I299" s="5" t="s">
        <v>135</v>
      </c>
    </row>
    <row r="300" spans="1:9" ht="25.5">
      <c r="A300" s="1" t="s">
        <v>66</v>
      </c>
      <c r="B300" s="1" t="s">
        <v>4</v>
      </c>
      <c r="C300" s="15" t="s">
        <v>128</v>
      </c>
      <c r="D300" s="9" t="s">
        <v>119</v>
      </c>
      <c r="E300" s="21" t="s">
        <v>121</v>
      </c>
      <c r="F300" s="10" t="s">
        <v>119</v>
      </c>
      <c r="G300" s="23"/>
      <c r="H300" s="23"/>
      <c r="I300" s="5" t="s">
        <v>135</v>
      </c>
    </row>
    <row r="301" spans="1:9" ht="27">
      <c r="A301" s="31" t="s">
        <v>66</v>
      </c>
      <c r="B301" s="31" t="s">
        <v>375</v>
      </c>
      <c r="C301" s="31" t="s">
        <v>501</v>
      </c>
      <c r="D301" s="37">
        <v>-1081.05</v>
      </c>
      <c r="E301" s="43" t="s">
        <v>118</v>
      </c>
      <c r="F301" s="44" t="s">
        <v>118</v>
      </c>
      <c r="G301" s="45"/>
      <c r="H301" s="32"/>
      <c r="I301" s="26" t="s">
        <v>459</v>
      </c>
    </row>
    <row r="302" spans="1:9" ht="27">
      <c r="A302" s="31" t="s">
        <v>66</v>
      </c>
      <c r="B302" s="31" t="s">
        <v>375</v>
      </c>
      <c r="C302" s="31" t="s">
        <v>502</v>
      </c>
      <c r="D302" s="37">
        <v>1809.28</v>
      </c>
      <c r="E302" s="43" t="s">
        <v>118</v>
      </c>
      <c r="F302" s="44" t="s">
        <v>118</v>
      </c>
      <c r="G302" s="45"/>
      <c r="H302" s="32"/>
      <c r="I302" s="26" t="s">
        <v>459</v>
      </c>
    </row>
    <row r="303" spans="1:9" ht="27">
      <c r="A303" s="1" t="s">
        <v>70</v>
      </c>
      <c r="B303" s="1" t="s">
        <v>0</v>
      </c>
      <c r="C303" s="15" t="s">
        <v>123</v>
      </c>
      <c r="D303" s="9" t="s">
        <v>118</v>
      </c>
      <c r="E303" s="21" t="s">
        <v>119</v>
      </c>
      <c r="F303" s="10" t="s">
        <v>119</v>
      </c>
      <c r="G303" s="23"/>
      <c r="H303" s="23"/>
      <c r="I303" s="5" t="s">
        <v>162</v>
      </c>
    </row>
    <row r="304" spans="1:9" ht="40.5">
      <c r="A304" s="1" t="s">
        <v>70</v>
      </c>
      <c r="B304" s="1" t="s">
        <v>1</v>
      </c>
      <c r="C304" s="15" t="s">
        <v>368</v>
      </c>
      <c r="D304" s="9" t="s">
        <v>119</v>
      </c>
      <c r="E304" s="21" t="s">
        <v>118</v>
      </c>
      <c r="F304" s="10" t="s">
        <v>119</v>
      </c>
      <c r="G304" s="23"/>
      <c r="H304" s="23"/>
      <c r="I304" s="5" t="s">
        <v>276</v>
      </c>
    </row>
    <row r="305" spans="1:9" ht="27">
      <c r="A305" s="1" t="s">
        <v>70</v>
      </c>
      <c r="B305" s="1" t="s">
        <v>2</v>
      </c>
      <c r="C305" s="15" t="s">
        <v>124</v>
      </c>
      <c r="D305" s="9" t="s">
        <v>118</v>
      </c>
      <c r="E305" s="21" t="s">
        <v>118</v>
      </c>
      <c r="F305" s="10" t="s">
        <v>119</v>
      </c>
      <c r="G305" s="23"/>
      <c r="H305" s="23"/>
      <c r="I305" s="6" t="s">
        <v>257</v>
      </c>
    </row>
    <row r="306" spans="1:9" ht="27">
      <c r="A306" s="1" t="s">
        <v>70</v>
      </c>
      <c r="B306" s="1" t="s">
        <v>3</v>
      </c>
      <c r="C306" s="15" t="s">
        <v>126</v>
      </c>
      <c r="D306" s="9" t="s">
        <v>119</v>
      </c>
      <c r="E306" s="21" t="s">
        <v>119</v>
      </c>
      <c r="F306" s="10" t="s">
        <v>119</v>
      </c>
      <c r="G306" s="23"/>
      <c r="H306" s="23"/>
      <c r="I306" s="5" t="s">
        <v>127</v>
      </c>
    </row>
    <row r="307" spans="1:9">
      <c r="A307" s="1" t="s">
        <v>70</v>
      </c>
      <c r="B307" s="1" t="s">
        <v>4</v>
      </c>
      <c r="C307" s="15" t="s">
        <v>128</v>
      </c>
      <c r="D307" s="9" t="s">
        <v>119</v>
      </c>
      <c r="E307" s="21" t="s">
        <v>119</v>
      </c>
      <c r="F307" s="10" t="s">
        <v>119</v>
      </c>
      <c r="G307" s="23"/>
      <c r="H307" s="23"/>
      <c r="I307" s="5" t="s">
        <v>127</v>
      </c>
    </row>
    <row r="308" spans="1:9" ht="40.5">
      <c r="A308" s="31" t="s">
        <v>70</v>
      </c>
      <c r="B308" s="31" t="s">
        <v>375</v>
      </c>
      <c r="C308" s="31" t="s">
        <v>501</v>
      </c>
      <c r="D308" s="37">
        <v>2426.48</v>
      </c>
      <c r="E308" s="43" t="s">
        <v>118</v>
      </c>
      <c r="F308" s="44" t="s">
        <v>118</v>
      </c>
      <c r="G308" s="45"/>
      <c r="H308" s="32"/>
      <c r="I308" s="31" t="s">
        <v>466</v>
      </c>
    </row>
    <row r="309" spans="1:9" ht="67.5">
      <c r="A309" s="31" t="s">
        <v>70</v>
      </c>
      <c r="B309" s="31" t="s">
        <v>375</v>
      </c>
      <c r="C309" s="31" t="s">
        <v>502</v>
      </c>
      <c r="D309" s="37">
        <v>294.3</v>
      </c>
      <c r="E309" s="43" t="s">
        <v>118</v>
      </c>
      <c r="F309" s="44" t="s">
        <v>118</v>
      </c>
      <c r="G309" s="45"/>
      <c r="H309" s="32"/>
      <c r="I309" s="31" t="s">
        <v>467</v>
      </c>
    </row>
    <row r="310" spans="1:9" ht="27">
      <c r="A310" s="1" t="s">
        <v>57</v>
      </c>
      <c r="B310" s="1" t="s">
        <v>0</v>
      </c>
      <c r="C310" s="15" t="s">
        <v>123</v>
      </c>
      <c r="D310" s="9" t="s">
        <v>119</v>
      </c>
      <c r="E310" s="21" t="s">
        <v>119</v>
      </c>
      <c r="F310" s="10" t="s">
        <v>121</v>
      </c>
      <c r="G310" s="23"/>
      <c r="H310" s="23"/>
      <c r="I310" s="7" t="s">
        <v>154</v>
      </c>
    </row>
    <row r="311" spans="1:9" ht="63.75">
      <c r="A311" s="1" t="s">
        <v>57</v>
      </c>
      <c r="B311" s="1" t="s">
        <v>1</v>
      </c>
      <c r="C311" s="15" t="s">
        <v>368</v>
      </c>
      <c r="D311" s="9" t="s">
        <v>119</v>
      </c>
      <c r="E311" s="21" t="s">
        <v>118</v>
      </c>
      <c r="F311" s="10" t="s">
        <v>118</v>
      </c>
      <c r="G311" s="23"/>
      <c r="H311" s="23"/>
      <c r="I311" s="5" t="s">
        <v>169</v>
      </c>
    </row>
    <row r="312" spans="1:9" ht="38.25">
      <c r="A312" s="1" t="s">
        <v>57</v>
      </c>
      <c r="B312" s="1" t="s">
        <v>2</v>
      </c>
      <c r="C312" s="15" t="s">
        <v>124</v>
      </c>
      <c r="D312" s="9" t="s">
        <v>118</v>
      </c>
      <c r="E312" s="21" t="s">
        <v>118</v>
      </c>
      <c r="F312" s="10" t="s">
        <v>121</v>
      </c>
      <c r="G312" s="23"/>
      <c r="H312" s="23"/>
      <c r="I312" s="5" t="s">
        <v>170</v>
      </c>
    </row>
    <row r="313" spans="1:9" ht="27">
      <c r="A313" s="1" t="s">
        <v>57</v>
      </c>
      <c r="B313" s="1" t="s">
        <v>3</v>
      </c>
      <c r="C313" s="15" t="s">
        <v>126</v>
      </c>
      <c r="D313" s="9" t="s">
        <v>119</v>
      </c>
      <c r="E313" s="21" t="s">
        <v>119</v>
      </c>
      <c r="F313" s="10" t="s">
        <v>121</v>
      </c>
      <c r="G313" s="23"/>
      <c r="H313" s="23"/>
      <c r="I313" s="7" t="s">
        <v>154</v>
      </c>
    </row>
    <row r="314" spans="1:9" ht="25.5">
      <c r="A314" s="1" t="s">
        <v>57</v>
      </c>
      <c r="B314" s="1" t="s">
        <v>4</v>
      </c>
      <c r="C314" s="15" t="s">
        <v>128</v>
      </c>
      <c r="D314" s="9" t="s">
        <v>119</v>
      </c>
      <c r="E314" s="21" t="s">
        <v>119</v>
      </c>
      <c r="F314" s="10" t="s">
        <v>121</v>
      </c>
      <c r="G314" s="23"/>
      <c r="H314" s="23"/>
      <c r="I314" s="7" t="s">
        <v>154</v>
      </c>
    </row>
    <row r="315" spans="1:9" ht="27">
      <c r="A315" s="31" t="s">
        <v>57</v>
      </c>
      <c r="B315" s="31" t="s">
        <v>375</v>
      </c>
      <c r="C315" s="31" t="s">
        <v>501</v>
      </c>
      <c r="D315" s="37" t="s">
        <v>118</v>
      </c>
      <c r="E315" s="43" t="s">
        <v>118</v>
      </c>
      <c r="F315" s="44" t="s">
        <v>118</v>
      </c>
      <c r="G315" s="45"/>
      <c r="H315" s="32"/>
      <c r="I315" s="31" t="s">
        <v>411</v>
      </c>
    </row>
    <row r="316" spans="1:9" ht="27">
      <c r="A316" s="31" t="s">
        <v>57</v>
      </c>
      <c r="B316" s="31" t="s">
        <v>375</v>
      </c>
      <c r="C316" s="31" t="s">
        <v>502</v>
      </c>
      <c r="D316" s="37" t="s">
        <v>118</v>
      </c>
      <c r="E316" s="43" t="s">
        <v>118</v>
      </c>
      <c r="F316" s="44" t="s">
        <v>118</v>
      </c>
      <c r="G316" s="45"/>
      <c r="H316" s="32"/>
      <c r="I316" s="31" t="s">
        <v>411</v>
      </c>
    </row>
    <row r="317" spans="1:9" ht="27">
      <c r="A317" s="1" t="s">
        <v>58</v>
      </c>
      <c r="B317" s="1" t="s">
        <v>0</v>
      </c>
      <c r="C317" s="15" t="s">
        <v>123</v>
      </c>
      <c r="D317" s="9" t="s">
        <v>119</v>
      </c>
      <c r="E317" s="21" t="s">
        <v>119</v>
      </c>
      <c r="F317" s="10" t="s">
        <v>119</v>
      </c>
      <c r="G317" s="23"/>
      <c r="H317" s="23"/>
      <c r="I317" s="5" t="s">
        <v>127</v>
      </c>
    </row>
    <row r="318" spans="1:9" ht="40.5">
      <c r="A318" s="1" t="s">
        <v>58</v>
      </c>
      <c r="B318" s="1" t="s">
        <v>1</v>
      </c>
      <c r="C318" s="15" t="s">
        <v>368</v>
      </c>
      <c r="D318" s="9" t="s">
        <v>119</v>
      </c>
      <c r="E318" s="21">
        <f>0.0003887*1000000</f>
        <v>388.7</v>
      </c>
      <c r="F318" s="10" t="s">
        <v>119</v>
      </c>
      <c r="G318" s="23"/>
      <c r="H318" s="24"/>
      <c r="I318" s="5" t="s">
        <v>316</v>
      </c>
    </row>
    <row r="319" spans="1:9" ht="27">
      <c r="A319" s="1" t="s">
        <v>58</v>
      </c>
      <c r="B319" s="1" t="s">
        <v>2</v>
      </c>
      <c r="C319" s="15" t="s">
        <v>124</v>
      </c>
      <c r="D319" s="14">
        <v>6837</v>
      </c>
      <c r="E319" s="21" t="s">
        <v>119</v>
      </c>
      <c r="F319" s="10" t="s">
        <v>119</v>
      </c>
      <c r="G319" s="24"/>
      <c r="H319" s="24"/>
      <c r="I319" s="5" t="s">
        <v>330</v>
      </c>
    </row>
    <row r="320" spans="1:9" ht="38.25">
      <c r="A320" s="1" t="s">
        <v>58</v>
      </c>
      <c r="B320" s="1" t="s">
        <v>3</v>
      </c>
      <c r="C320" s="15" t="s">
        <v>126</v>
      </c>
      <c r="D320" s="9" t="s">
        <v>118</v>
      </c>
      <c r="E320" s="21" t="s">
        <v>118</v>
      </c>
      <c r="F320" s="10" t="s">
        <v>119</v>
      </c>
      <c r="G320" s="24"/>
      <c r="H320" s="23"/>
      <c r="I320" s="5" t="s">
        <v>247</v>
      </c>
    </row>
    <row r="321" spans="1:9" ht="38.25">
      <c r="A321" s="1" t="s">
        <v>58</v>
      </c>
      <c r="B321" s="1" t="s">
        <v>4</v>
      </c>
      <c r="C321" s="15" t="s">
        <v>128</v>
      </c>
      <c r="D321" s="9" t="s">
        <v>118</v>
      </c>
      <c r="E321" s="21" t="s">
        <v>118</v>
      </c>
      <c r="F321" s="10" t="s">
        <v>119</v>
      </c>
      <c r="G321" s="24"/>
      <c r="H321" s="23"/>
      <c r="I321" s="5" t="s">
        <v>247</v>
      </c>
    </row>
    <row r="322" spans="1:9" ht="81">
      <c r="A322" s="31" t="s">
        <v>58</v>
      </c>
      <c r="B322" s="31" t="s">
        <v>375</v>
      </c>
      <c r="C322" s="31" t="s">
        <v>501</v>
      </c>
      <c r="D322" s="37" t="s">
        <v>118</v>
      </c>
      <c r="E322" s="43" t="s">
        <v>118</v>
      </c>
      <c r="F322" s="44" t="s">
        <v>118</v>
      </c>
      <c r="G322" s="45"/>
      <c r="H322" s="32"/>
      <c r="I322" s="31" t="s">
        <v>454</v>
      </c>
    </row>
    <row r="323" spans="1:9" ht="81">
      <c r="A323" s="31" t="s">
        <v>58</v>
      </c>
      <c r="B323" s="31" t="s">
        <v>375</v>
      </c>
      <c r="C323" s="31" t="s">
        <v>502</v>
      </c>
      <c r="D323" s="37" t="s">
        <v>118</v>
      </c>
      <c r="E323" s="43" t="s">
        <v>118</v>
      </c>
      <c r="F323" s="44" t="s">
        <v>118</v>
      </c>
      <c r="G323" s="45"/>
      <c r="H323" s="32"/>
      <c r="I323" s="31" t="s">
        <v>454</v>
      </c>
    </row>
    <row r="324" spans="1:9" ht="27">
      <c r="A324" s="1" t="s">
        <v>64</v>
      </c>
      <c r="B324" s="1" t="s">
        <v>0</v>
      </c>
      <c r="C324" s="15" t="s">
        <v>123</v>
      </c>
      <c r="D324" s="9" t="s">
        <v>119</v>
      </c>
      <c r="E324" s="21" t="s">
        <v>119</v>
      </c>
      <c r="F324" s="10" t="s">
        <v>119</v>
      </c>
      <c r="G324" s="23"/>
      <c r="H324" s="23"/>
      <c r="I324" s="5" t="s">
        <v>127</v>
      </c>
    </row>
    <row r="325" spans="1:9" ht="40.5">
      <c r="A325" s="1" t="s">
        <v>64</v>
      </c>
      <c r="B325" s="1" t="s">
        <v>1</v>
      </c>
      <c r="C325" s="15" t="s">
        <v>368</v>
      </c>
      <c r="D325" s="14">
        <f>0.0000186*1000000</f>
        <v>18.600000000000001</v>
      </c>
      <c r="E325" s="21" t="s">
        <v>119</v>
      </c>
      <c r="F325" s="10" t="s">
        <v>119</v>
      </c>
      <c r="G325" s="24"/>
      <c r="H325" s="24"/>
      <c r="I325" s="18" t="s">
        <v>348</v>
      </c>
    </row>
    <row r="326" spans="1:9" ht="51.75">
      <c r="A326" s="1" t="s">
        <v>64</v>
      </c>
      <c r="B326" s="1" t="s">
        <v>2</v>
      </c>
      <c r="C326" s="15" t="s">
        <v>124</v>
      </c>
      <c r="D326" s="9" t="s">
        <v>118</v>
      </c>
      <c r="E326" s="21" t="s">
        <v>244</v>
      </c>
      <c r="F326" s="10" t="s">
        <v>119</v>
      </c>
      <c r="G326" s="24">
        <v>53500</v>
      </c>
      <c r="H326" s="23" t="s">
        <v>303</v>
      </c>
      <c r="I326" s="7" t="s">
        <v>326</v>
      </c>
    </row>
    <row r="327" spans="1:9" ht="27">
      <c r="A327" s="1" t="s">
        <v>64</v>
      </c>
      <c r="B327" s="1" t="s">
        <v>3</v>
      </c>
      <c r="C327" s="15" t="s">
        <v>126</v>
      </c>
      <c r="D327" s="9" t="s">
        <v>119</v>
      </c>
      <c r="E327" s="21" t="s">
        <v>121</v>
      </c>
      <c r="F327" s="10" t="s">
        <v>119</v>
      </c>
      <c r="G327" s="23"/>
      <c r="H327" s="23"/>
      <c r="I327" s="5" t="s">
        <v>135</v>
      </c>
    </row>
    <row r="328" spans="1:9" ht="25.5">
      <c r="A328" s="1" t="s">
        <v>64</v>
      </c>
      <c r="B328" s="1" t="s">
        <v>4</v>
      </c>
      <c r="C328" s="15" t="s">
        <v>128</v>
      </c>
      <c r="D328" s="9" t="s">
        <v>119</v>
      </c>
      <c r="E328" s="21" t="s">
        <v>121</v>
      </c>
      <c r="F328" s="10" t="s">
        <v>119</v>
      </c>
      <c r="G328" s="23"/>
      <c r="H328" s="23"/>
      <c r="I328" s="5" t="s">
        <v>135</v>
      </c>
    </row>
    <row r="329" spans="1:9" ht="40.5">
      <c r="A329" s="31" t="s">
        <v>64</v>
      </c>
      <c r="B329" s="31" t="s">
        <v>375</v>
      </c>
      <c r="C329" s="31" t="s">
        <v>501</v>
      </c>
      <c r="D329" s="37">
        <v>1374.78</v>
      </c>
      <c r="E329" s="43" t="s">
        <v>118</v>
      </c>
      <c r="F329" s="44" t="s">
        <v>118</v>
      </c>
      <c r="G329" s="45"/>
      <c r="H329" s="32"/>
      <c r="I329" s="26" t="s">
        <v>460</v>
      </c>
    </row>
    <row r="330" spans="1:9" ht="40.5">
      <c r="A330" s="31" t="s">
        <v>64</v>
      </c>
      <c r="B330" s="31" t="s">
        <v>375</v>
      </c>
      <c r="C330" s="31" t="s">
        <v>502</v>
      </c>
      <c r="D330" s="37">
        <v>18100</v>
      </c>
      <c r="E330" s="43" t="s">
        <v>118</v>
      </c>
      <c r="F330" s="44" t="s">
        <v>118</v>
      </c>
      <c r="G330" s="45"/>
      <c r="H330" s="32"/>
      <c r="I330" s="26" t="s">
        <v>460</v>
      </c>
    </row>
    <row r="331" spans="1:9" ht="27">
      <c r="A331" s="1" t="s">
        <v>56</v>
      </c>
      <c r="B331" s="1" t="s">
        <v>0</v>
      </c>
      <c r="C331" s="15" t="s">
        <v>123</v>
      </c>
      <c r="D331" s="9" t="s">
        <v>119</v>
      </c>
      <c r="E331" s="21" t="s">
        <v>121</v>
      </c>
      <c r="F331" s="10" t="s">
        <v>119</v>
      </c>
      <c r="G331" s="23"/>
      <c r="H331" s="23"/>
      <c r="I331" s="5" t="s">
        <v>135</v>
      </c>
    </row>
    <row r="332" spans="1:9" ht="40.5">
      <c r="A332" s="1" t="s">
        <v>56</v>
      </c>
      <c r="B332" s="1" t="s">
        <v>1</v>
      </c>
      <c r="C332" s="15" t="s">
        <v>368</v>
      </c>
      <c r="D332" s="9" t="s">
        <v>119</v>
      </c>
      <c r="E332" s="21" t="s">
        <v>121</v>
      </c>
      <c r="F332" s="10" t="s">
        <v>119</v>
      </c>
      <c r="G332" s="23"/>
      <c r="H332" s="23"/>
      <c r="I332" s="5" t="s">
        <v>135</v>
      </c>
    </row>
    <row r="333" spans="1:9" ht="27">
      <c r="A333" s="1" t="s">
        <v>56</v>
      </c>
      <c r="B333" s="1" t="s">
        <v>2</v>
      </c>
      <c r="C333" s="15" t="s">
        <v>124</v>
      </c>
      <c r="D333" s="9" t="s">
        <v>119</v>
      </c>
      <c r="E333" s="21" t="s">
        <v>121</v>
      </c>
      <c r="F333" s="10" t="s">
        <v>119</v>
      </c>
      <c r="G333" s="23"/>
      <c r="H333" s="23"/>
      <c r="I333" s="5" t="s">
        <v>135</v>
      </c>
    </row>
    <row r="334" spans="1:9" ht="27">
      <c r="A334" s="1" t="s">
        <v>56</v>
      </c>
      <c r="B334" s="1" t="s">
        <v>3</v>
      </c>
      <c r="C334" s="15" t="s">
        <v>126</v>
      </c>
      <c r="D334" s="9" t="s">
        <v>119</v>
      </c>
      <c r="E334" s="21" t="s">
        <v>118</v>
      </c>
      <c r="F334" s="10" t="s">
        <v>119</v>
      </c>
      <c r="G334" s="23"/>
      <c r="H334" s="23"/>
      <c r="I334" s="5" t="s">
        <v>276</v>
      </c>
    </row>
    <row r="335" spans="1:9" ht="25.5">
      <c r="A335" s="1" t="s">
        <v>56</v>
      </c>
      <c r="B335" s="1" t="s">
        <v>4</v>
      </c>
      <c r="C335" s="15" t="s">
        <v>128</v>
      </c>
      <c r="D335" s="9" t="s">
        <v>119</v>
      </c>
      <c r="E335" s="21" t="s">
        <v>118</v>
      </c>
      <c r="F335" s="10" t="s">
        <v>119</v>
      </c>
      <c r="G335" s="23"/>
      <c r="H335" s="23"/>
      <c r="I335" s="5" t="s">
        <v>276</v>
      </c>
    </row>
    <row r="336" spans="1:9" ht="81">
      <c r="A336" s="31" t="s">
        <v>56</v>
      </c>
      <c r="B336" s="31" t="s">
        <v>375</v>
      </c>
      <c r="C336" s="31" t="s">
        <v>501</v>
      </c>
      <c r="D336" s="37">
        <v>137.4</v>
      </c>
      <c r="E336" s="43" t="s">
        <v>118</v>
      </c>
      <c r="F336" s="44" t="s">
        <v>118</v>
      </c>
      <c r="G336" s="45"/>
      <c r="H336" s="32"/>
      <c r="I336" s="33" t="s">
        <v>452</v>
      </c>
    </row>
    <row r="337" spans="1:9" ht="94.5">
      <c r="A337" s="31" t="s">
        <v>56</v>
      </c>
      <c r="B337" s="31" t="s">
        <v>375</v>
      </c>
      <c r="C337" s="31" t="s">
        <v>502</v>
      </c>
      <c r="D337" s="37">
        <v>69.8</v>
      </c>
      <c r="E337" s="43" t="s">
        <v>118</v>
      </c>
      <c r="F337" s="44" t="s">
        <v>118</v>
      </c>
      <c r="G337" s="45"/>
      <c r="H337" s="32"/>
      <c r="I337" s="33" t="s">
        <v>453</v>
      </c>
    </row>
    <row r="338" spans="1:9" ht="27">
      <c r="A338" s="1" t="s">
        <v>53</v>
      </c>
      <c r="B338" s="1" t="s">
        <v>0</v>
      </c>
      <c r="C338" s="15" t="s">
        <v>123</v>
      </c>
      <c r="D338" s="9" t="s">
        <v>119</v>
      </c>
      <c r="E338" s="21" t="s">
        <v>121</v>
      </c>
      <c r="F338" s="10" t="s">
        <v>119</v>
      </c>
      <c r="G338" s="23"/>
      <c r="H338" s="23"/>
      <c r="I338" s="5" t="s">
        <v>135</v>
      </c>
    </row>
    <row r="339" spans="1:9" ht="40.5">
      <c r="A339" s="1" t="s">
        <v>53</v>
      </c>
      <c r="B339" s="1" t="s">
        <v>1</v>
      </c>
      <c r="C339" s="15" t="s">
        <v>368</v>
      </c>
      <c r="D339" s="9" t="s">
        <v>119</v>
      </c>
      <c r="E339" s="21" t="s">
        <v>121</v>
      </c>
      <c r="F339" s="10" t="s">
        <v>119</v>
      </c>
      <c r="G339" s="23"/>
      <c r="H339" s="23"/>
      <c r="I339" s="5" t="s">
        <v>135</v>
      </c>
    </row>
    <row r="340" spans="1:9" ht="27">
      <c r="A340" s="1" t="s">
        <v>53</v>
      </c>
      <c r="B340" s="1" t="s">
        <v>2</v>
      </c>
      <c r="C340" s="15" t="s">
        <v>124</v>
      </c>
      <c r="D340" s="9" t="s">
        <v>118</v>
      </c>
      <c r="E340" s="21" t="s">
        <v>118</v>
      </c>
      <c r="F340" s="10" t="s">
        <v>119</v>
      </c>
      <c r="G340" s="23"/>
      <c r="H340" s="23"/>
      <c r="I340" s="7" t="s">
        <v>254</v>
      </c>
    </row>
    <row r="341" spans="1:9" ht="27">
      <c r="A341" s="1" t="s">
        <v>53</v>
      </c>
      <c r="B341" s="1" t="s">
        <v>3</v>
      </c>
      <c r="C341" s="15" t="s">
        <v>126</v>
      </c>
      <c r="D341" s="9" t="s">
        <v>119</v>
      </c>
      <c r="E341" s="21" t="s">
        <v>118</v>
      </c>
      <c r="F341" s="10" t="s">
        <v>119</v>
      </c>
      <c r="G341" s="23"/>
      <c r="H341" s="23"/>
      <c r="I341" s="5" t="s">
        <v>268</v>
      </c>
    </row>
    <row r="342" spans="1:9" ht="27">
      <c r="A342" s="1" t="s">
        <v>53</v>
      </c>
      <c r="B342" s="1" t="s">
        <v>4</v>
      </c>
      <c r="C342" s="15" t="s">
        <v>128</v>
      </c>
      <c r="D342" s="9" t="s">
        <v>119</v>
      </c>
      <c r="E342" s="21" t="s">
        <v>118</v>
      </c>
      <c r="F342" s="10" t="s">
        <v>119</v>
      </c>
      <c r="G342" s="23"/>
      <c r="H342" s="23"/>
      <c r="I342" s="5" t="s">
        <v>268</v>
      </c>
    </row>
    <row r="343" spans="1:9" ht="54">
      <c r="A343" s="31" t="s">
        <v>53</v>
      </c>
      <c r="B343" s="31" t="s">
        <v>375</v>
      </c>
      <c r="C343" s="31" t="s">
        <v>501</v>
      </c>
      <c r="D343" s="37">
        <v>-9346.6299999999992</v>
      </c>
      <c r="E343" s="43" t="s">
        <v>118</v>
      </c>
      <c r="F343" s="44" t="s">
        <v>118</v>
      </c>
      <c r="G343" s="45"/>
      <c r="H343" s="32"/>
      <c r="I343" s="33" t="s">
        <v>450</v>
      </c>
    </row>
    <row r="344" spans="1:9" ht="54">
      <c r="A344" s="31" t="s">
        <v>53</v>
      </c>
      <c r="B344" s="31" t="s">
        <v>375</v>
      </c>
      <c r="C344" s="31" t="s">
        <v>502</v>
      </c>
      <c r="D344" s="37">
        <v>-2568.04</v>
      </c>
      <c r="E344" s="43" t="s">
        <v>118</v>
      </c>
      <c r="F344" s="44" t="s">
        <v>118</v>
      </c>
      <c r="G344" s="45"/>
      <c r="H344" s="32"/>
      <c r="I344" s="33" t="s">
        <v>450</v>
      </c>
    </row>
    <row r="345" spans="1:9" ht="38.25">
      <c r="A345" s="1" t="s">
        <v>73</v>
      </c>
      <c r="B345" s="1" t="s">
        <v>0</v>
      </c>
      <c r="C345" s="15" t="s">
        <v>123</v>
      </c>
      <c r="D345" s="9" t="s">
        <v>118</v>
      </c>
      <c r="E345" s="21" t="s">
        <v>118</v>
      </c>
      <c r="F345" s="10" t="s">
        <v>119</v>
      </c>
      <c r="G345" s="23"/>
      <c r="H345" s="23"/>
      <c r="I345" s="5" t="s">
        <v>258</v>
      </c>
    </row>
    <row r="346" spans="1:9" ht="40.5">
      <c r="A346" s="1" t="s">
        <v>73</v>
      </c>
      <c r="B346" s="1" t="s">
        <v>1</v>
      </c>
      <c r="C346" s="15" t="s">
        <v>368</v>
      </c>
      <c r="D346" s="9" t="s">
        <v>119</v>
      </c>
      <c r="E346" s="21" t="s">
        <v>119</v>
      </c>
      <c r="F346" s="10" t="s">
        <v>119</v>
      </c>
      <c r="G346" s="23"/>
      <c r="H346" s="23"/>
      <c r="I346" s="5" t="s">
        <v>127</v>
      </c>
    </row>
    <row r="347" spans="1:9" ht="27">
      <c r="A347" s="1" t="s">
        <v>73</v>
      </c>
      <c r="B347" s="1" t="s">
        <v>2</v>
      </c>
      <c r="C347" s="15" t="s">
        <v>124</v>
      </c>
      <c r="D347" s="9" t="s">
        <v>119</v>
      </c>
      <c r="E347" s="21" t="s">
        <v>121</v>
      </c>
      <c r="F347" s="10" t="s">
        <v>119</v>
      </c>
      <c r="G347" s="23"/>
      <c r="H347" s="23"/>
      <c r="I347" s="5" t="s">
        <v>135</v>
      </c>
    </row>
    <row r="348" spans="1:9" ht="27">
      <c r="A348" s="1" t="s">
        <v>73</v>
      </c>
      <c r="B348" s="1" t="s">
        <v>3</v>
      </c>
      <c r="C348" s="15" t="s">
        <v>126</v>
      </c>
      <c r="D348" s="9" t="s">
        <v>119</v>
      </c>
      <c r="E348" s="21" t="s">
        <v>119</v>
      </c>
      <c r="F348" s="10" t="s">
        <v>119</v>
      </c>
      <c r="G348" s="23"/>
      <c r="H348" s="23"/>
      <c r="I348" s="5" t="s">
        <v>127</v>
      </c>
    </row>
    <row r="349" spans="1:9">
      <c r="A349" s="1" t="s">
        <v>73</v>
      </c>
      <c r="B349" s="1" t="s">
        <v>4</v>
      </c>
      <c r="C349" s="15" t="s">
        <v>128</v>
      </c>
      <c r="D349" s="9" t="s">
        <v>119</v>
      </c>
      <c r="E349" s="21" t="s">
        <v>119</v>
      </c>
      <c r="F349" s="10" t="s">
        <v>119</v>
      </c>
      <c r="G349" s="23"/>
      <c r="H349" s="23"/>
      <c r="I349" s="5" t="s">
        <v>127</v>
      </c>
    </row>
    <row r="350" spans="1:9" ht="108.75">
      <c r="A350" s="31" t="s">
        <v>73</v>
      </c>
      <c r="B350" s="31" t="s">
        <v>375</v>
      </c>
      <c r="C350" s="31" t="s">
        <v>501</v>
      </c>
      <c r="D350" s="37" t="s">
        <v>244</v>
      </c>
      <c r="E350" s="43" t="s">
        <v>118</v>
      </c>
      <c r="F350" s="44" t="s">
        <v>118</v>
      </c>
      <c r="G350" s="45">
        <v>5922</v>
      </c>
      <c r="H350" s="32" t="s">
        <v>469</v>
      </c>
      <c r="I350" s="26" t="s">
        <v>499</v>
      </c>
    </row>
    <row r="351" spans="1:9" ht="108.75">
      <c r="A351" s="31" t="s">
        <v>73</v>
      </c>
      <c r="B351" s="31" t="s">
        <v>375</v>
      </c>
      <c r="C351" s="31" t="s">
        <v>502</v>
      </c>
      <c r="D351" s="37" t="s">
        <v>118</v>
      </c>
      <c r="E351" s="43" t="s">
        <v>118</v>
      </c>
      <c r="F351" s="44" t="s">
        <v>118</v>
      </c>
      <c r="G351" s="45"/>
      <c r="H351" s="32"/>
      <c r="I351" s="26" t="s">
        <v>499</v>
      </c>
    </row>
    <row r="352" spans="1:9" ht="27">
      <c r="A352" s="1" t="s">
        <v>46</v>
      </c>
      <c r="B352" s="1" t="s">
        <v>0</v>
      </c>
      <c r="C352" s="15" t="s">
        <v>123</v>
      </c>
      <c r="D352" s="9" t="s">
        <v>119</v>
      </c>
      <c r="E352" s="21" t="s">
        <v>119</v>
      </c>
      <c r="F352" s="10" t="s">
        <v>119</v>
      </c>
      <c r="G352" s="23"/>
      <c r="H352" s="23"/>
      <c r="I352" s="5" t="s">
        <v>165</v>
      </c>
    </row>
    <row r="353" spans="1:9" ht="40.5">
      <c r="A353" s="1" t="s">
        <v>46</v>
      </c>
      <c r="B353" s="1" t="s">
        <v>1</v>
      </c>
      <c r="C353" s="15" t="s">
        <v>368</v>
      </c>
      <c r="D353" s="9" t="s">
        <v>119</v>
      </c>
      <c r="E353" s="21" t="s">
        <v>119</v>
      </c>
      <c r="F353" s="10" t="s">
        <v>119</v>
      </c>
      <c r="G353" s="23"/>
      <c r="H353" s="23"/>
      <c r="I353" s="5" t="s">
        <v>165</v>
      </c>
    </row>
    <row r="354" spans="1:9" ht="27">
      <c r="A354" s="1" t="s">
        <v>46</v>
      </c>
      <c r="B354" s="1" t="s">
        <v>2</v>
      </c>
      <c r="C354" s="15" t="s">
        <v>124</v>
      </c>
      <c r="D354" s="9" t="s">
        <v>119</v>
      </c>
      <c r="E354" s="21" t="s">
        <v>119</v>
      </c>
      <c r="F354" s="10" t="s">
        <v>119</v>
      </c>
      <c r="G354" s="23"/>
      <c r="H354" s="23"/>
      <c r="I354" s="5" t="s">
        <v>165</v>
      </c>
    </row>
    <row r="355" spans="1:9" ht="27">
      <c r="A355" s="1" t="s">
        <v>46</v>
      </c>
      <c r="B355" s="1" t="s">
        <v>3</v>
      </c>
      <c r="C355" s="15" t="s">
        <v>126</v>
      </c>
      <c r="D355" s="9" t="s">
        <v>119</v>
      </c>
      <c r="E355" s="21" t="s">
        <v>119</v>
      </c>
      <c r="F355" s="10" t="s">
        <v>119</v>
      </c>
      <c r="G355" s="23"/>
      <c r="H355" s="23"/>
      <c r="I355" s="5" t="s">
        <v>165</v>
      </c>
    </row>
    <row r="356" spans="1:9" ht="27">
      <c r="A356" s="1" t="s">
        <v>46</v>
      </c>
      <c r="B356" s="1" t="s">
        <v>4</v>
      </c>
      <c r="C356" s="15" t="s">
        <v>128</v>
      </c>
      <c r="D356" s="9" t="s">
        <v>119</v>
      </c>
      <c r="E356" s="21" t="s">
        <v>119</v>
      </c>
      <c r="F356" s="10" t="s">
        <v>119</v>
      </c>
      <c r="G356" s="23"/>
      <c r="H356" s="23"/>
      <c r="I356" s="5" t="s">
        <v>165</v>
      </c>
    </row>
    <row r="357" spans="1:9" ht="27">
      <c r="A357" s="31" t="s">
        <v>46</v>
      </c>
      <c r="B357" s="31" t="s">
        <v>375</v>
      </c>
      <c r="C357" s="31" t="s">
        <v>501</v>
      </c>
      <c r="D357" s="37" t="s">
        <v>118</v>
      </c>
      <c r="E357" s="43" t="s">
        <v>118</v>
      </c>
      <c r="F357" s="44" t="s">
        <v>118</v>
      </c>
      <c r="G357" s="45"/>
      <c r="H357" s="32"/>
      <c r="I357" s="26" t="s">
        <v>407</v>
      </c>
    </row>
    <row r="358" spans="1:9" ht="27">
      <c r="A358" s="31" t="s">
        <v>46</v>
      </c>
      <c r="B358" s="31" t="s">
        <v>375</v>
      </c>
      <c r="C358" s="31" t="s">
        <v>502</v>
      </c>
      <c r="D358" s="37" t="s">
        <v>118</v>
      </c>
      <c r="E358" s="43" t="s">
        <v>118</v>
      </c>
      <c r="F358" s="44" t="s">
        <v>118</v>
      </c>
      <c r="G358" s="45"/>
      <c r="H358" s="32"/>
      <c r="I358" s="26" t="s">
        <v>407</v>
      </c>
    </row>
    <row r="359" spans="1:9" ht="27">
      <c r="A359" s="1" t="s">
        <v>62</v>
      </c>
      <c r="B359" s="1" t="s">
        <v>0</v>
      </c>
      <c r="C359" s="15" t="s">
        <v>123</v>
      </c>
      <c r="D359" s="9" t="s">
        <v>119</v>
      </c>
      <c r="E359" s="21" t="s">
        <v>119</v>
      </c>
      <c r="F359" s="10" t="s">
        <v>119</v>
      </c>
      <c r="G359" s="23"/>
      <c r="H359" s="23"/>
      <c r="I359" s="5" t="s">
        <v>127</v>
      </c>
    </row>
    <row r="360" spans="1:9" ht="40.5">
      <c r="A360" s="1" t="s">
        <v>62</v>
      </c>
      <c r="B360" s="1" t="s">
        <v>1</v>
      </c>
      <c r="C360" s="15" t="s">
        <v>368</v>
      </c>
      <c r="D360" s="9" t="s">
        <v>244</v>
      </c>
      <c r="E360" s="21" t="s">
        <v>118</v>
      </c>
      <c r="F360" s="10" t="s">
        <v>121</v>
      </c>
      <c r="G360" s="24">
        <v>123.3</v>
      </c>
      <c r="H360" s="23" t="s">
        <v>347</v>
      </c>
      <c r="I360" s="7" t="s">
        <v>301</v>
      </c>
    </row>
    <row r="361" spans="1:9" ht="38.25">
      <c r="A361" s="1" t="s">
        <v>62</v>
      </c>
      <c r="B361" s="1" t="s">
        <v>2</v>
      </c>
      <c r="C361" s="15" t="s">
        <v>124</v>
      </c>
      <c r="D361" s="14">
        <v>3611</v>
      </c>
      <c r="E361" s="21" t="s">
        <v>121</v>
      </c>
      <c r="F361" s="10" t="s">
        <v>121</v>
      </c>
      <c r="G361" s="24"/>
      <c r="H361" s="24"/>
      <c r="I361" s="7" t="s">
        <v>331</v>
      </c>
    </row>
    <row r="362" spans="1:9" ht="38.25">
      <c r="A362" s="1" t="s">
        <v>62</v>
      </c>
      <c r="B362" s="1" t="s">
        <v>3</v>
      </c>
      <c r="C362" s="15" t="s">
        <v>126</v>
      </c>
      <c r="D362" s="9" t="s">
        <v>119</v>
      </c>
      <c r="E362" s="21" t="s">
        <v>118</v>
      </c>
      <c r="F362" s="10" t="s">
        <v>121</v>
      </c>
      <c r="G362" s="23"/>
      <c r="H362" s="23"/>
      <c r="I362" s="7" t="s">
        <v>173</v>
      </c>
    </row>
    <row r="363" spans="1:9" ht="38.25">
      <c r="A363" s="1" t="s">
        <v>62</v>
      </c>
      <c r="B363" s="1" t="s">
        <v>4</v>
      </c>
      <c r="C363" s="15" t="s">
        <v>128</v>
      </c>
      <c r="D363" s="9" t="s">
        <v>119</v>
      </c>
      <c r="E363" s="21" t="s">
        <v>118</v>
      </c>
      <c r="F363" s="10" t="s">
        <v>121</v>
      </c>
      <c r="G363" s="23"/>
      <c r="H363" s="23"/>
      <c r="I363" s="7" t="s">
        <v>173</v>
      </c>
    </row>
    <row r="364" spans="1:9" ht="27">
      <c r="A364" s="31" t="s">
        <v>62</v>
      </c>
      <c r="B364" s="31" t="s">
        <v>375</v>
      </c>
      <c r="C364" s="31" t="s">
        <v>501</v>
      </c>
      <c r="D364" s="37">
        <v>2053.8200000000002</v>
      </c>
      <c r="E364" s="43" t="s">
        <v>118</v>
      </c>
      <c r="F364" s="44" t="s">
        <v>118</v>
      </c>
      <c r="G364" s="45"/>
      <c r="H364" s="32"/>
      <c r="I364" s="33" t="s">
        <v>458</v>
      </c>
    </row>
    <row r="365" spans="1:9" ht="27">
      <c r="A365" s="31" t="s">
        <v>62</v>
      </c>
      <c r="B365" s="31" t="s">
        <v>375</v>
      </c>
      <c r="C365" s="31" t="s">
        <v>502</v>
      </c>
      <c r="D365" s="37">
        <v>1300</v>
      </c>
      <c r="E365" s="43" t="s">
        <v>118</v>
      </c>
      <c r="F365" s="44" t="s">
        <v>118</v>
      </c>
      <c r="G365" s="45"/>
      <c r="H365" s="32"/>
      <c r="I365" s="33" t="s">
        <v>458</v>
      </c>
    </row>
    <row r="366" spans="1:9" ht="38.25">
      <c r="A366" s="1" t="s">
        <v>47</v>
      </c>
      <c r="B366" s="1" t="s">
        <v>0</v>
      </c>
      <c r="C366" s="15" t="s">
        <v>123</v>
      </c>
      <c r="D366" s="9" t="s">
        <v>118</v>
      </c>
      <c r="E366" s="21" t="s">
        <v>121</v>
      </c>
      <c r="F366" s="10" t="s">
        <v>119</v>
      </c>
      <c r="G366" s="23"/>
      <c r="H366" s="23"/>
      <c r="I366" s="7" t="s">
        <v>159</v>
      </c>
    </row>
    <row r="367" spans="1:9" ht="40.5">
      <c r="A367" s="1" t="s">
        <v>47</v>
      </c>
      <c r="B367" s="1" t="s">
        <v>1</v>
      </c>
      <c r="C367" s="15" t="s">
        <v>368</v>
      </c>
      <c r="D367" s="9" t="s">
        <v>118</v>
      </c>
      <c r="E367" s="21" t="s">
        <v>118</v>
      </c>
      <c r="F367" s="10" t="s">
        <v>119</v>
      </c>
      <c r="G367" s="23"/>
      <c r="H367" s="23"/>
      <c r="I367" s="7" t="s">
        <v>254</v>
      </c>
    </row>
    <row r="368" spans="1:9" ht="38.25">
      <c r="A368" s="1" t="s">
        <v>47</v>
      </c>
      <c r="B368" s="1" t="s">
        <v>2</v>
      </c>
      <c r="C368" s="15" t="s">
        <v>124</v>
      </c>
      <c r="D368" s="9">
        <v>0.69</v>
      </c>
      <c r="E368" s="21" t="s">
        <v>118</v>
      </c>
      <c r="F368" s="10" t="s">
        <v>119</v>
      </c>
      <c r="G368" s="24"/>
      <c r="H368" s="24"/>
      <c r="I368" s="5" t="s">
        <v>205</v>
      </c>
    </row>
    <row r="369" spans="1:9" ht="27">
      <c r="A369" s="1" t="s">
        <v>47</v>
      </c>
      <c r="B369" s="1" t="s">
        <v>3</v>
      </c>
      <c r="C369" s="15" t="s">
        <v>126</v>
      </c>
      <c r="D369" s="9" t="s">
        <v>118</v>
      </c>
      <c r="E369" s="21" t="s">
        <v>118</v>
      </c>
      <c r="F369" s="10" t="s">
        <v>119</v>
      </c>
      <c r="G369" s="24"/>
      <c r="H369" s="23"/>
      <c r="I369" s="7" t="s">
        <v>254</v>
      </c>
    </row>
    <row r="370" spans="1:9" ht="25.5">
      <c r="A370" s="1" t="s">
        <v>47</v>
      </c>
      <c r="B370" s="1" t="s">
        <v>4</v>
      </c>
      <c r="C370" s="15" t="s">
        <v>128</v>
      </c>
      <c r="D370" s="9" t="s">
        <v>118</v>
      </c>
      <c r="E370" s="21" t="s">
        <v>118</v>
      </c>
      <c r="F370" s="10" t="s">
        <v>119</v>
      </c>
      <c r="G370" s="24"/>
      <c r="H370" s="23"/>
      <c r="I370" s="7" t="s">
        <v>254</v>
      </c>
    </row>
    <row r="371" spans="1:9" ht="27">
      <c r="A371" s="31" t="s">
        <v>47</v>
      </c>
      <c r="B371" s="31" t="s">
        <v>375</v>
      </c>
      <c r="C371" s="31" t="s">
        <v>501</v>
      </c>
      <c r="D371" s="37">
        <v>14.95</v>
      </c>
      <c r="E371" s="43" t="s">
        <v>118</v>
      </c>
      <c r="F371" s="44" t="s">
        <v>118</v>
      </c>
      <c r="G371" s="45"/>
      <c r="H371" s="32"/>
      <c r="I371" s="31" t="s">
        <v>408</v>
      </c>
    </row>
    <row r="372" spans="1:9" ht="27">
      <c r="A372" s="31" t="s">
        <v>47</v>
      </c>
      <c r="B372" s="31" t="s">
        <v>375</v>
      </c>
      <c r="C372" s="31" t="s">
        <v>502</v>
      </c>
      <c r="D372" s="37">
        <v>4024</v>
      </c>
      <c r="E372" s="43" t="s">
        <v>118</v>
      </c>
      <c r="F372" s="44" t="s">
        <v>118</v>
      </c>
      <c r="G372" s="45"/>
      <c r="H372" s="32"/>
      <c r="I372" s="31" t="s">
        <v>408</v>
      </c>
    </row>
    <row r="373" spans="1:9" ht="27">
      <c r="A373" s="1" t="s">
        <v>49</v>
      </c>
      <c r="B373" s="1" t="s">
        <v>0</v>
      </c>
      <c r="C373" s="15" t="s">
        <v>123</v>
      </c>
      <c r="D373" s="9" t="s">
        <v>119</v>
      </c>
      <c r="E373" s="21" t="s">
        <v>121</v>
      </c>
      <c r="F373" s="10" t="s">
        <v>119</v>
      </c>
      <c r="G373" s="23"/>
      <c r="H373" s="23"/>
      <c r="I373" s="5" t="s">
        <v>135</v>
      </c>
    </row>
    <row r="374" spans="1:9" ht="40.5">
      <c r="A374" s="1" t="s">
        <v>49</v>
      </c>
      <c r="B374" s="1" t="s">
        <v>1</v>
      </c>
      <c r="C374" s="15" t="s">
        <v>368</v>
      </c>
      <c r="D374" s="9" t="s">
        <v>119</v>
      </c>
      <c r="E374" s="21" t="s">
        <v>121</v>
      </c>
      <c r="F374" s="10" t="s">
        <v>119</v>
      </c>
      <c r="G374" s="23"/>
      <c r="H374" s="23"/>
      <c r="I374" s="5" t="s">
        <v>135</v>
      </c>
    </row>
    <row r="375" spans="1:9" ht="38.25">
      <c r="A375" s="1" t="s">
        <v>49</v>
      </c>
      <c r="B375" s="1" t="s">
        <v>2</v>
      </c>
      <c r="C375" s="15" t="s">
        <v>124</v>
      </c>
      <c r="D375" s="9" t="s">
        <v>118</v>
      </c>
      <c r="E375" s="21" t="s">
        <v>118</v>
      </c>
      <c r="F375" s="10" t="s">
        <v>119</v>
      </c>
      <c r="G375" s="23"/>
      <c r="H375" s="23"/>
      <c r="I375" s="5" t="s">
        <v>166</v>
      </c>
    </row>
    <row r="376" spans="1:9" ht="27">
      <c r="A376" s="1" t="s">
        <v>49</v>
      </c>
      <c r="B376" s="1" t="s">
        <v>3</v>
      </c>
      <c r="C376" s="15" t="s">
        <v>126</v>
      </c>
      <c r="D376" s="9" t="s">
        <v>119</v>
      </c>
      <c r="E376" s="21" t="s">
        <v>121</v>
      </c>
      <c r="F376" s="10" t="s">
        <v>119</v>
      </c>
      <c r="G376" s="23"/>
      <c r="H376" s="23"/>
      <c r="I376" s="5" t="s">
        <v>135</v>
      </c>
    </row>
    <row r="377" spans="1:9" ht="25.5">
      <c r="A377" s="1" t="s">
        <v>49</v>
      </c>
      <c r="B377" s="1" t="s">
        <v>4</v>
      </c>
      <c r="C377" s="15" t="s">
        <v>128</v>
      </c>
      <c r="D377" s="9" t="s">
        <v>119</v>
      </c>
      <c r="E377" s="21" t="s">
        <v>121</v>
      </c>
      <c r="F377" s="10" t="s">
        <v>119</v>
      </c>
      <c r="G377" s="23"/>
      <c r="H377" s="23"/>
      <c r="I377" s="5" t="s">
        <v>135</v>
      </c>
    </row>
    <row r="378" spans="1:9" ht="27">
      <c r="A378" s="31" t="s">
        <v>49</v>
      </c>
      <c r="B378" s="31" t="s">
        <v>375</v>
      </c>
      <c r="C378" s="31" t="s">
        <v>501</v>
      </c>
      <c r="D378" s="37" t="s">
        <v>118</v>
      </c>
      <c r="E378" s="43" t="s">
        <v>118</v>
      </c>
      <c r="F378" s="44" t="s">
        <v>118</v>
      </c>
      <c r="G378" s="45"/>
      <c r="H378" s="32"/>
      <c r="I378" s="31" t="s">
        <v>405</v>
      </c>
    </row>
    <row r="379" spans="1:9" ht="27">
      <c r="A379" s="31" t="s">
        <v>49</v>
      </c>
      <c r="B379" s="31" t="s">
        <v>375</v>
      </c>
      <c r="C379" s="31" t="s">
        <v>502</v>
      </c>
      <c r="D379" s="37" t="s">
        <v>118</v>
      </c>
      <c r="E379" s="43" t="s">
        <v>118</v>
      </c>
      <c r="F379" s="44" t="s">
        <v>118</v>
      </c>
      <c r="G379" s="45"/>
      <c r="H379" s="32"/>
      <c r="I379" s="31" t="s">
        <v>405</v>
      </c>
    </row>
    <row r="380" spans="1:9" ht="27">
      <c r="A380" s="1" t="s">
        <v>55</v>
      </c>
      <c r="B380" s="1" t="s">
        <v>0</v>
      </c>
      <c r="C380" s="15" t="s">
        <v>123</v>
      </c>
      <c r="D380" s="9" t="s">
        <v>119</v>
      </c>
      <c r="E380" s="21" t="s">
        <v>119</v>
      </c>
      <c r="F380" s="10" t="s">
        <v>121</v>
      </c>
      <c r="G380" s="23"/>
      <c r="H380" s="23"/>
      <c r="I380" s="7" t="s">
        <v>154</v>
      </c>
    </row>
    <row r="381" spans="1:9" ht="63.75">
      <c r="A381" s="1" t="s">
        <v>55</v>
      </c>
      <c r="B381" s="1" t="s">
        <v>1</v>
      </c>
      <c r="C381" s="15" t="s">
        <v>368</v>
      </c>
      <c r="D381" s="9" t="s">
        <v>119</v>
      </c>
      <c r="E381" s="21" t="s">
        <v>118</v>
      </c>
      <c r="F381" s="10" t="s">
        <v>118</v>
      </c>
      <c r="G381" s="23"/>
      <c r="H381" s="23"/>
      <c r="I381" s="5" t="s">
        <v>169</v>
      </c>
    </row>
    <row r="382" spans="1:9" ht="27">
      <c r="A382" s="1" t="s">
        <v>55</v>
      </c>
      <c r="B382" s="1" t="s">
        <v>2</v>
      </c>
      <c r="C382" s="15" t="s">
        <v>124</v>
      </c>
      <c r="D382" s="9" t="s">
        <v>119</v>
      </c>
      <c r="E382" s="21" t="s">
        <v>121</v>
      </c>
      <c r="F382" s="10" t="s">
        <v>121</v>
      </c>
      <c r="G382" s="23"/>
      <c r="H382" s="23"/>
      <c r="I382" s="5" t="s">
        <v>135</v>
      </c>
    </row>
    <row r="383" spans="1:9" ht="27">
      <c r="A383" s="1" t="s">
        <v>55</v>
      </c>
      <c r="B383" s="1" t="s">
        <v>3</v>
      </c>
      <c r="C383" s="15" t="s">
        <v>126</v>
      </c>
      <c r="D383" s="9" t="s">
        <v>118</v>
      </c>
      <c r="E383" s="21" t="s">
        <v>118</v>
      </c>
      <c r="F383" s="10" t="s">
        <v>121</v>
      </c>
      <c r="G383" s="23"/>
      <c r="H383" s="23"/>
      <c r="I383" s="7" t="s">
        <v>251</v>
      </c>
    </row>
    <row r="384" spans="1:9" ht="25.5">
      <c r="A384" s="1" t="s">
        <v>55</v>
      </c>
      <c r="B384" s="1" t="s">
        <v>4</v>
      </c>
      <c r="C384" s="15" t="s">
        <v>128</v>
      </c>
      <c r="D384" s="9" t="s">
        <v>118</v>
      </c>
      <c r="E384" s="21" t="s">
        <v>118</v>
      </c>
      <c r="F384" s="10" t="s">
        <v>121</v>
      </c>
      <c r="G384" s="23"/>
      <c r="H384" s="23"/>
      <c r="I384" s="7" t="s">
        <v>251</v>
      </c>
    </row>
    <row r="385" spans="1:9" ht="27">
      <c r="A385" s="31" t="s">
        <v>55</v>
      </c>
      <c r="B385" s="31" t="s">
        <v>375</v>
      </c>
      <c r="C385" s="31" t="s">
        <v>501</v>
      </c>
      <c r="D385" s="37" t="s">
        <v>118</v>
      </c>
      <c r="E385" s="43" t="s">
        <v>118</v>
      </c>
      <c r="F385" s="44" t="s">
        <v>118</v>
      </c>
      <c r="G385" s="45"/>
      <c r="H385" s="32"/>
      <c r="I385" s="31" t="s">
        <v>411</v>
      </c>
    </row>
    <row r="386" spans="1:9" ht="27">
      <c r="A386" s="31" t="s">
        <v>55</v>
      </c>
      <c r="B386" s="31" t="s">
        <v>375</v>
      </c>
      <c r="C386" s="31" t="s">
        <v>502</v>
      </c>
      <c r="D386" s="37" t="s">
        <v>118</v>
      </c>
      <c r="E386" s="43" t="s">
        <v>118</v>
      </c>
      <c r="F386" s="44" t="s">
        <v>118</v>
      </c>
      <c r="G386" s="45"/>
      <c r="H386" s="32"/>
      <c r="I386" s="31" t="s">
        <v>411</v>
      </c>
    </row>
    <row r="387" spans="1:9" ht="27">
      <c r="A387" s="1" t="s">
        <v>52</v>
      </c>
      <c r="B387" s="1" t="s">
        <v>0</v>
      </c>
      <c r="C387" s="15" t="s">
        <v>123</v>
      </c>
      <c r="D387" s="9" t="s">
        <v>119</v>
      </c>
      <c r="E387" s="21" t="s">
        <v>121</v>
      </c>
      <c r="F387" s="10" t="s">
        <v>119</v>
      </c>
      <c r="G387" s="23"/>
      <c r="H387" s="23"/>
      <c r="I387" s="5" t="s">
        <v>135</v>
      </c>
    </row>
    <row r="388" spans="1:9" ht="40.5">
      <c r="A388" s="1" t="s">
        <v>52</v>
      </c>
      <c r="B388" s="1" t="s">
        <v>1</v>
      </c>
      <c r="C388" s="15" t="s">
        <v>368</v>
      </c>
      <c r="D388" s="9" t="s">
        <v>119</v>
      </c>
      <c r="E388" s="21" t="s">
        <v>121</v>
      </c>
      <c r="F388" s="10" t="s">
        <v>119</v>
      </c>
      <c r="G388" s="23"/>
      <c r="H388" s="23"/>
      <c r="I388" s="5" t="s">
        <v>135</v>
      </c>
    </row>
    <row r="389" spans="1:9" ht="27">
      <c r="A389" s="1" t="s">
        <v>52</v>
      </c>
      <c r="B389" s="1" t="s">
        <v>2</v>
      </c>
      <c r="C389" s="15" t="s">
        <v>124</v>
      </c>
      <c r="D389" s="9" t="s">
        <v>118</v>
      </c>
      <c r="E389" s="21" t="s">
        <v>119</v>
      </c>
      <c r="F389" s="10" t="s">
        <v>119</v>
      </c>
      <c r="G389" s="23"/>
      <c r="H389" s="23"/>
      <c r="I389" s="5" t="s">
        <v>139</v>
      </c>
    </row>
    <row r="390" spans="1:9" ht="27">
      <c r="A390" s="1" t="s">
        <v>52</v>
      </c>
      <c r="B390" s="1" t="s">
        <v>3</v>
      </c>
      <c r="C390" s="15" t="s">
        <v>126</v>
      </c>
      <c r="D390" s="9" t="s">
        <v>119</v>
      </c>
      <c r="E390" s="21" t="s">
        <v>118</v>
      </c>
      <c r="F390" s="10" t="s">
        <v>119</v>
      </c>
      <c r="G390" s="23"/>
      <c r="H390" s="23"/>
      <c r="I390" s="5" t="s">
        <v>268</v>
      </c>
    </row>
    <row r="391" spans="1:9" ht="25.5">
      <c r="A391" s="1" t="s">
        <v>52</v>
      </c>
      <c r="B391" s="1" t="s">
        <v>4</v>
      </c>
      <c r="C391" s="15" t="s">
        <v>128</v>
      </c>
      <c r="D391" s="9" t="s">
        <v>119</v>
      </c>
      <c r="E391" s="21" t="s">
        <v>118</v>
      </c>
      <c r="F391" s="10" t="s">
        <v>119</v>
      </c>
      <c r="G391" s="23"/>
      <c r="H391" s="23"/>
      <c r="I391" s="5" t="s">
        <v>268</v>
      </c>
    </row>
    <row r="392" spans="1:9" ht="27">
      <c r="A392" s="31" t="s">
        <v>52</v>
      </c>
      <c r="B392" s="31" t="s">
        <v>375</v>
      </c>
      <c r="C392" s="31" t="s">
        <v>501</v>
      </c>
      <c r="D392" s="37" t="s">
        <v>118</v>
      </c>
      <c r="E392" s="43" t="s">
        <v>118</v>
      </c>
      <c r="F392" s="44" t="s">
        <v>118</v>
      </c>
      <c r="G392" s="45"/>
      <c r="H392" s="32"/>
      <c r="I392" s="31" t="s">
        <v>449</v>
      </c>
    </row>
    <row r="393" spans="1:9" ht="27">
      <c r="A393" s="31" t="s">
        <v>52</v>
      </c>
      <c r="B393" s="31" t="s">
        <v>375</v>
      </c>
      <c r="C393" s="31" t="s">
        <v>502</v>
      </c>
      <c r="D393" s="37" t="s">
        <v>118</v>
      </c>
      <c r="E393" s="43" t="s">
        <v>118</v>
      </c>
      <c r="F393" s="44" t="s">
        <v>118</v>
      </c>
      <c r="G393" s="45"/>
      <c r="H393" s="32"/>
      <c r="I393" s="31" t="s">
        <v>449</v>
      </c>
    </row>
    <row r="394" spans="1:9" ht="27">
      <c r="A394" s="1" t="s">
        <v>71</v>
      </c>
      <c r="B394" s="1" t="s">
        <v>0</v>
      </c>
      <c r="C394" s="15" t="s">
        <v>123</v>
      </c>
      <c r="D394" s="9" t="s">
        <v>118</v>
      </c>
      <c r="E394" s="21" t="s">
        <v>119</v>
      </c>
      <c r="F394" s="10" t="s">
        <v>119</v>
      </c>
      <c r="G394" s="23"/>
      <c r="H394" s="23"/>
      <c r="I394" s="5" t="s">
        <v>164</v>
      </c>
    </row>
    <row r="395" spans="1:9" ht="40.5">
      <c r="A395" s="1" t="s">
        <v>71</v>
      </c>
      <c r="B395" s="1" t="s">
        <v>1</v>
      </c>
      <c r="C395" s="15" t="s">
        <v>368</v>
      </c>
      <c r="D395" s="9" t="s">
        <v>118</v>
      </c>
      <c r="E395" s="21" t="s">
        <v>119</v>
      </c>
      <c r="F395" s="10" t="s">
        <v>119</v>
      </c>
      <c r="G395" s="23"/>
      <c r="H395" s="23"/>
      <c r="I395" s="5" t="s">
        <v>162</v>
      </c>
    </row>
    <row r="396" spans="1:9" ht="27">
      <c r="A396" s="1" t="s">
        <v>71</v>
      </c>
      <c r="B396" s="1" t="s">
        <v>2</v>
      </c>
      <c r="C396" s="15" t="s">
        <v>124</v>
      </c>
      <c r="D396" s="9" t="s">
        <v>119</v>
      </c>
      <c r="E396" s="21" t="s">
        <v>119</v>
      </c>
      <c r="F396" s="10" t="s">
        <v>119</v>
      </c>
      <c r="G396" s="23"/>
      <c r="H396" s="23"/>
      <c r="I396" s="5" t="s">
        <v>127</v>
      </c>
    </row>
    <row r="397" spans="1:9" ht="27">
      <c r="A397" s="1" t="s">
        <v>71</v>
      </c>
      <c r="B397" s="1" t="s">
        <v>3</v>
      </c>
      <c r="C397" s="15" t="s">
        <v>126</v>
      </c>
      <c r="D397" s="9" t="s">
        <v>119</v>
      </c>
      <c r="E397" s="21" t="s">
        <v>121</v>
      </c>
      <c r="F397" s="10" t="s">
        <v>119</v>
      </c>
      <c r="G397" s="23"/>
      <c r="H397" s="23"/>
      <c r="I397" s="5" t="s">
        <v>135</v>
      </c>
    </row>
    <row r="398" spans="1:9" ht="27">
      <c r="A398" s="1" t="s">
        <v>71</v>
      </c>
      <c r="B398" s="1" t="s">
        <v>4</v>
      </c>
      <c r="C398" s="15" t="s">
        <v>128</v>
      </c>
      <c r="D398" s="9" t="s">
        <v>119</v>
      </c>
      <c r="E398" s="21" t="s">
        <v>121</v>
      </c>
      <c r="F398" s="10" t="s">
        <v>119</v>
      </c>
      <c r="G398" s="23"/>
      <c r="H398" s="23"/>
      <c r="I398" s="5" t="s">
        <v>135</v>
      </c>
    </row>
    <row r="399" spans="1:9" ht="27">
      <c r="A399" s="31" t="s">
        <v>71</v>
      </c>
      <c r="B399" s="31" t="s">
        <v>375</v>
      </c>
      <c r="C399" s="31" t="s">
        <v>501</v>
      </c>
      <c r="D399" s="37" t="s">
        <v>118</v>
      </c>
      <c r="E399" s="43" t="s">
        <v>118</v>
      </c>
      <c r="F399" s="44" t="s">
        <v>118</v>
      </c>
      <c r="G399" s="45"/>
      <c r="H399" s="32"/>
      <c r="I399" s="31" t="s">
        <v>461</v>
      </c>
    </row>
    <row r="400" spans="1:9" ht="27">
      <c r="A400" s="31" t="s">
        <v>71</v>
      </c>
      <c r="B400" s="31" t="s">
        <v>375</v>
      </c>
      <c r="C400" s="31" t="s">
        <v>502</v>
      </c>
      <c r="D400" s="37" t="s">
        <v>118</v>
      </c>
      <c r="E400" s="43" t="s">
        <v>118</v>
      </c>
      <c r="F400" s="44" t="s">
        <v>118</v>
      </c>
      <c r="G400" s="45"/>
      <c r="H400" s="32"/>
      <c r="I400" s="31" t="s">
        <v>461</v>
      </c>
    </row>
    <row r="401" spans="1:9" ht="27">
      <c r="A401" s="1" t="s">
        <v>68</v>
      </c>
      <c r="B401" s="1" t="s">
        <v>0</v>
      </c>
      <c r="C401" s="15" t="s">
        <v>123</v>
      </c>
      <c r="D401" s="9" t="s">
        <v>119</v>
      </c>
      <c r="E401" s="21" t="s">
        <v>121</v>
      </c>
      <c r="F401" s="10" t="s">
        <v>119</v>
      </c>
      <c r="G401" s="23"/>
      <c r="H401" s="23"/>
      <c r="I401" s="5" t="s">
        <v>135</v>
      </c>
    </row>
    <row r="402" spans="1:9" ht="40.5">
      <c r="A402" s="1" t="s">
        <v>68</v>
      </c>
      <c r="B402" s="1" t="s">
        <v>1</v>
      </c>
      <c r="C402" s="15" t="s">
        <v>368</v>
      </c>
      <c r="D402" s="9" t="s">
        <v>118</v>
      </c>
      <c r="E402" s="21" t="s">
        <v>119</v>
      </c>
      <c r="F402" s="10" t="s">
        <v>119</v>
      </c>
      <c r="G402" s="23"/>
      <c r="H402" s="23"/>
      <c r="I402" s="5" t="s">
        <v>139</v>
      </c>
    </row>
    <row r="403" spans="1:9" ht="27">
      <c r="A403" s="1" t="s">
        <v>68</v>
      </c>
      <c r="B403" s="1" t="s">
        <v>2</v>
      </c>
      <c r="C403" s="15" t="s">
        <v>124</v>
      </c>
      <c r="D403" s="9" t="s">
        <v>119</v>
      </c>
      <c r="E403" s="21" t="s">
        <v>119</v>
      </c>
      <c r="F403" s="10" t="s">
        <v>119</v>
      </c>
      <c r="G403" s="23"/>
      <c r="H403" s="23"/>
      <c r="I403" s="5" t="s">
        <v>127</v>
      </c>
    </row>
    <row r="404" spans="1:9" ht="27">
      <c r="A404" s="1" t="s">
        <v>68</v>
      </c>
      <c r="B404" s="1" t="s">
        <v>3</v>
      </c>
      <c r="C404" s="15" t="s">
        <v>126</v>
      </c>
      <c r="D404" s="9" t="s">
        <v>119</v>
      </c>
      <c r="E404" s="21" t="s">
        <v>121</v>
      </c>
      <c r="F404" s="10" t="s">
        <v>119</v>
      </c>
      <c r="G404" s="23"/>
      <c r="H404" s="23"/>
      <c r="I404" s="5" t="s">
        <v>135</v>
      </c>
    </row>
    <row r="405" spans="1:9" ht="25.5">
      <c r="A405" s="1" t="s">
        <v>68</v>
      </c>
      <c r="B405" s="1" t="s">
        <v>4</v>
      </c>
      <c r="C405" s="15" t="s">
        <v>128</v>
      </c>
      <c r="D405" s="9" t="s">
        <v>119</v>
      </c>
      <c r="E405" s="21" t="s">
        <v>121</v>
      </c>
      <c r="F405" s="10" t="s">
        <v>119</v>
      </c>
      <c r="G405" s="23"/>
      <c r="H405" s="23"/>
      <c r="I405" s="5" t="s">
        <v>135</v>
      </c>
    </row>
    <row r="406" spans="1:9" ht="27">
      <c r="A406" s="31" t="s">
        <v>68</v>
      </c>
      <c r="B406" s="31" t="s">
        <v>375</v>
      </c>
      <c r="C406" s="31" t="s">
        <v>501</v>
      </c>
      <c r="D406" s="37">
        <v>2443.85</v>
      </c>
      <c r="E406" s="43" t="s">
        <v>118</v>
      </c>
      <c r="F406" s="44" t="s">
        <v>118</v>
      </c>
      <c r="G406" s="45"/>
      <c r="H406" s="32"/>
      <c r="I406" s="26" t="s">
        <v>462</v>
      </c>
    </row>
    <row r="407" spans="1:9" ht="40.5">
      <c r="A407" s="31" t="s">
        <v>68</v>
      </c>
      <c r="B407" s="31" t="s">
        <v>375</v>
      </c>
      <c r="C407" s="31" t="s">
        <v>502</v>
      </c>
      <c r="D407" s="37">
        <v>-628.49</v>
      </c>
      <c r="E407" s="43" t="s">
        <v>118</v>
      </c>
      <c r="F407" s="44" t="s">
        <v>118</v>
      </c>
      <c r="G407" s="45"/>
      <c r="H407" s="32"/>
      <c r="I407" s="26" t="s">
        <v>463</v>
      </c>
    </row>
    <row r="408" spans="1:9" ht="27">
      <c r="A408" s="1" t="s">
        <v>60</v>
      </c>
      <c r="B408" s="1" t="s">
        <v>0</v>
      </c>
      <c r="C408" s="15" t="s">
        <v>123</v>
      </c>
      <c r="D408" s="9" t="s">
        <v>119</v>
      </c>
      <c r="E408" s="21" t="s">
        <v>119</v>
      </c>
      <c r="F408" s="10" t="s">
        <v>121</v>
      </c>
      <c r="G408" s="23"/>
      <c r="H408" s="23"/>
      <c r="I408" s="7" t="s">
        <v>154</v>
      </c>
    </row>
    <row r="409" spans="1:9" ht="51">
      <c r="A409" s="1" t="s">
        <v>60</v>
      </c>
      <c r="B409" s="1" t="s">
        <v>1</v>
      </c>
      <c r="C409" s="15" t="s">
        <v>368</v>
      </c>
      <c r="D409" s="9" t="s">
        <v>119</v>
      </c>
      <c r="E409" s="21" t="s">
        <v>118</v>
      </c>
      <c r="F409" s="10" t="s">
        <v>121</v>
      </c>
      <c r="G409" s="23"/>
      <c r="H409" s="23"/>
      <c r="I409" s="5" t="s">
        <v>178</v>
      </c>
    </row>
    <row r="410" spans="1:9" ht="27">
      <c r="A410" s="1" t="s">
        <v>60</v>
      </c>
      <c r="B410" s="1" t="s">
        <v>2</v>
      </c>
      <c r="C410" s="15" t="s">
        <v>124</v>
      </c>
      <c r="D410" s="9" t="s">
        <v>119</v>
      </c>
      <c r="E410" s="21" t="s">
        <v>119</v>
      </c>
      <c r="F410" s="10" t="s">
        <v>121</v>
      </c>
      <c r="G410" s="23"/>
      <c r="H410" s="23"/>
      <c r="I410" s="7" t="s">
        <v>154</v>
      </c>
    </row>
    <row r="411" spans="1:9" ht="51">
      <c r="A411" s="1" t="s">
        <v>60</v>
      </c>
      <c r="B411" s="1" t="s">
        <v>3</v>
      </c>
      <c r="C411" s="15" t="s">
        <v>126</v>
      </c>
      <c r="D411" s="9" t="s">
        <v>119</v>
      </c>
      <c r="E411" s="21" t="s">
        <v>118</v>
      </c>
      <c r="F411" s="10" t="s">
        <v>121</v>
      </c>
      <c r="G411" s="23"/>
      <c r="H411" s="23"/>
      <c r="I411" s="5" t="s">
        <v>172</v>
      </c>
    </row>
    <row r="412" spans="1:9" ht="51">
      <c r="A412" s="1" t="s">
        <v>60</v>
      </c>
      <c r="B412" s="1" t="s">
        <v>4</v>
      </c>
      <c r="C412" s="15" t="s">
        <v>128</v>
      </c>
      <c r="D412" s="9" t="s">
        <v>119</v>
      </c>
      <c r="E412" s="21" t="s">
        <v>118</v>
      </c>
      <c r="F412" s="10" t="s">
        <v>121</v>
      </c>
      <c r="G412" s="23"/>
      <c r="H412" s="23"/>
      <c r="I412" s="5" t="s">
        <v>172</v>
      </c>
    </row>
    <row r="413" spans="1:9" ht="27">
      <c r="A413" s="31" t="s">
        <v>60</v>
      </c>
      <c r="B413" s="31" t="s">
        <v>375</v>
      </c>
      <c r="C413" s="31" t="s">
        <v>501</v>
      </c>
      <c r="D413" s="37">
        <v>-6625.08</v>
      </c>
      <c r="E413" s="43" t="s">
        <v>118</v>
      </c>
      <c r="F413" s="44" t="s">
        <v>118</v>
      </c>
      <c r="G413" s="45"/>
      <c r="H413" s="32"/>
      <c r="I413" s="33" t="s">
        <v>456</v>
      </c>
    </row>
    <row r="414" spans="1:9" ht="27">
      <c r="A414" s="31" t="s">
        <v>60</v>
      </c>
      <c r="B414" s="31" t="s">
        <v>375</v>
      </c>
      <c r="C414" s="31" t="s">
        <v>502</v>
      </c>
      <c r="D414" s="37">
        <v>-773.64</v>
      </c>
      <c r="E414" s="43" t="s">
        <v>118</v>
      </c>
      <c r="F414" s="44" t="s">
        <v>118</v>
      </c>
      <c r="G414" s="45"/>
      <c r="H414" s="32"/>
      <c r="I414" s="33" t="s">
        <v>456</v>
      </c>
    </row>
    <row r="415" spans="1:9" ht="51">
      <c r="A415" s="1" t="s">
        <v>48</v>
      </c>
      <c r="B415" s="1" t="s">
        <v>0</v>
      </c>
      <c r="C415" s="15" t="s">
        <v>123</v>
      </c>
      <c r="D415" s="9" t="s">
        <v>118</v>
      </c>
      <c r="E415" s="21" t="s">
        <v>121</v>
      </c>
      <c r="F415" s="10" t="s">
        <v>119</v>
      </c>
      <c r="G415" s="24"/>
      <c r="H415" s="23"/>
      <c r="I415" s="7" t="s">
        <v>148</v>
      </c>
    </row>
    <row r="416" spans="1:9" ht="51">
      <c r="A416" s="1" t="s">
        <v>48</v>
      </c>
      <c r="B416" s="1" t="s">
        <v>1</v>
      </c>
      <c r="C416" s="15" t="s">
        <v>368</v>
      </c>
      <c r="D416" s="9" t="s">
        <v>118</v>
      </c>
      <c r="E416" s="21" t="s">
        <v>121</v>
      </c>
      <c r="F416" s="10" t="s">
        <v>119</v>
      </c>
      <c r="G416" s="24"/>
      <c r="H416" s="23"/>
      <c r="I416" s="7" t="s">
        <v>148</v>
      </c>
    </row>
    <row r="417" spans="1:9" ht="27">
      <c r="A417" s="1" t="s">
        <v>48</v>
      </c>
      <c r="B417" s="1" t="s">
        <v>2</v>
      </c>
      <c r="C417" s="15" t="s">
        <v>124</v>
      </c>
      <c r="D417" s="9" t="s">
        <v>119</v>
      </c>
      <c r="E417" s="21" t="s">
        <v>121</v>
      </c>
      <c r="F417" s="10" t="s">
        <v>119</v>
      </c>
      <c r="G417" s="23"/>
      <c r="H417" s="23"/>
      <c r="I417" s="5" t="s">
        <v>135</v>
      </c>
    </row>
    <row r="418" spans="1:9" ht="27">
      <c r="A418" s="1" t="s">
        <v>48</v>
      </c>
      <c r="B418" s="1" t="s">
        <v>3</v>
      </c>
      <c r="C418" s="15" t="s">
        <v>126</v>
      </c>
      <c r="D418" s="9" t="s">
        <v>119</v>
      </c>
      <c r="E418" s="21" t="s">
        <v>121</v>
      </c>
      <c r="F418" s="10" t="s">
        <v>119</v>
      </c>
      <c r="G418" s="23"/>
      <c r="H418" s="23"/>
      <c r="I418" s="5" t="s">
        <v>135</v>
      </c>
    </row>
    <row r="419" spans="1:9" ht="25.5">
      <c r="A419" s="1" t="s">
        <v>48</v>
      </c>
      <c r="B419" s="1" t="s">
        <v>4</v>
      </c>
      <c r="C419" s="15" t="s">
        <v>128</v>
      </c>
      <c r="D419" s="9" t="s">
        <v>119</v>
      </c>
      <c r="E419" s="21" t="s">
        <v>121</v>
      </c>
      <c r="F419" s="10" t="s">
        <v>119</v>
      </c>
      <c r="G419" s="23"/>
      <c r="H419" s="23"/>
      <c r="I419" s="5" t="s">
        <v>135</v>
      </c>
    </row>
    <row r="420" spans="1:9" ht="27">
      <c r="A420" s="31" t="s">
        <v>48</v>
      </c>
      <c r="B420" s="31" t="s">
        <v>375</v>
      </c>
      <c r="C420" s="31" t="s">
        <v>501</v>
      </c>
      <c r="D420" s="37" t="s">
        <v>118</v>
      </c>
      <c r="E420" s="43" t="s">
        <v>118</v>
      </c>
      <c r="F420" s="44" t="s">
        <v>118</v>
      </c>
      <c r="G420" s="45"/>
      <c r="H420" s="32"/>
      <c r="I420" s="31" t="s">
        <v>409</v>
      </c>
    </row>
    <row r="421" spans="1:9" ht="27">
      <c r="A421" s="31" t="s">
        <v>48</v>
      </c>
      <c r="B421" s="31" t="s">
        <v>375</v>
      </c>
      <c r="C421" s="31" t="s">
        <v>502</v>
      </c>
      <c r="D421" s="37" t="s">
        <v>118</v>
      </c>
      <c r="E421" s="43" t="s">
        <v>118</v>
      </c>
      <c r="F421" s="44" t="s">
        <v>118</v>
      </c>
      <c r="G421" s="45"/>
      <c r="H421" s="32"/>
      <c r="I421" s="31" t="s">
        <v>409</v>
      </c>
    </row>
    <row r="422" spans="1:9" ht="27">
      <c r="A422" s="1" t="s">
        <v>51</v>
      </c>
      <c r="B422" s="1" t="s">
        <v>0</v>
      </c>
      <c r="C422" s="15" t="s">
        <v>123</v>
      </c>
      <c r="D422" s="9" t="s">
        <v>119</v>
      </c>
      <c r="E422" s="21" t="s">
        <v>119</v>
      </c>
      <c r="F422" s="10" t="s">
        <v>119</v>
      </c>
      <c r="G422" s="23"/>
      <c r="H422" s="23"/>
      <c r="I422" s="5" t="s">
        <v>127</v>
      </c>
    </row>
    <row r="423" spans="1:9" ht="40.5">
      <c r="A423" s="1" t="s">
        <v>51</v>
      </c>
      <c r="B423" s="1" t="s">
        <v>1</v>
      </c>
      <c r="C423" s="15" t="s">
        <v>368</v>
      </c>
      <c r="D423" s="9" t="s">
        <v>119</v>
      </c>
      <c r="E423" s="21" t="s">
        <v>119</v>
      </c>
      <c r="F423" s="10" t="s">
        <v>119</v>
      </c>
      <c r="G423" s="23"/>
      <c r="H423" s="23"/>
      <c r="I423" s="5" t="s">
        <v>127</v>
      </c>
    </row>
    <row r="424" spans="1:9" ht="27">
      <c r="A424" s="1" t="s">
        <v>51</v>
      </c>
      <c r="B424" s="1" t="s">
        <v>2</v>
      </c>
      <c r="C424" s="15" t="s">
        <v>124</v>
      </c>
      <c r="D424" s="9" t="s">
        <v>119</v>
      </c>
      <c r="E424" s="21" t="s">
        <v>119</v>
      </c>
      <c r="F424" s="10" t="s">
        <v>119</v>
      </c>
      <c r="G424" s="23"/>
      <c r="H424" s="23"/>
      <c r="I424" s="5" t="s">
        <v>127</v>
      </c>
    </row>
    <row r="425" spans="1:9" ht="27">
      <c r="A425" s="1" t="s">
        <v>51</v>
      </c>
      <c r="B425" s="1" t="s">
        <v>3</v>
      </c>
      <c r="C425" s="15" t="s">
        <v>126</v>
      </c>
      <c r="D425" s="9" t="s">
        <v>119</v>
      </c>
      <c r="E425" s="21" t="s">
        <v>119</v>
      </c>
      <c r="F425" s="10" t="s">
        <v>119</v>
      </c>
      <c r="G425" s="23"/>
      <c r="H425" s="23"/>
      <c r="I425" s="5" t="s">
        <v>127</v>
      </c>
    </row>
    <row r="426" spans="1:9">
      <c r="A426" s="1" t="s">
        <v>51</v>
      </c>
      <c r="B426" s="1" t="s">
        <v>4</v>
      </c>
      <c r="C426" s="15" t="s">
        <v>128</v>
      </c>
      <c r="D426" s="9" t="s">
        <v>119</v>
      </c>
      <c r="E426" s="21" t="s">
        <v>119</v>
      </c>
      <c r="F426" s="10" t="s">
        <v>119</v>
      </c>
      <c r="G426" s="23"/>
      <c r="H426" s="23"/>
      <c r="I426" s="5" t="s">
        <v>127</v>
      </c>
    </row>
    <row r="427" spans="1:9" ht="67.5">
      <c r="A427" s="31" t="s">
        <v>51</v>
      </c>
      <c r="B427" s="31" t="s">
        <v>375</v>
      </c>
      <c r="C427" s="31" t="s">
        <v>501</v>
      </c>
      <c r="D427" s="37" t="s">
        <v>118</v>
      </c>
      <c r="E427" s="43" t="s">
        <v>118</v>
      </c>
      <c r="F427" s="44" t="s">
        <v>118</v>
      </c>
      <c r="G427" s="45"/>
      <c r="H427" s="32"/>
      <c r="I427" s="31" t="s">
        <v>448</v>
      </c>
    </row>
    <row r="428" spans="1:9" ht="67.5">
      <c r="A428" s="31" t="s">
        <v>51</v>
      </c>
      <c r="B428" s="31" t="s">
        <v>375</v>
      </c>
      <c r="C428" s="31" t="s">
        <v>502</v>
      </c>
      <c r="D428" s="37" t="s">
        <v>118</v>
      </c>
      <c r="E428" s="43" t="s">
        <v>118</v>
      </c>
      <c r="F428" s="44" t="s">
        <v>118</v>
      </c>
      <c r="G428" s="45"/>
      <c r="H428" s="32"/>
      <c r="I428" s="31" t="s">
        <v>448</v>
      </c>
    </row>
    <row r="429" spans="1:9" ht="38.25">
      <c r="A429" s="1" t="s">
        <v>67</v>
      </c>
      <c r="B429" s="1" t="s">
        <v>0</v>
      </c>
      <c r="C429" s="15" t="s">
        <v>123</v>
      </c>
      <c r="D429" s="9" t="s">
        <v>118</v>
      </c>
      <c r="E429" s="21" t="s">
        <v>121</v>
      </c>
      <c r="F429" s="10" t="s">
        <v>119</v>
      </c>
      <c r="G429" s="23"/>
      <c r="H429" s="23"/>
      <c r="I429" s="7" t="s">
        <v>159</v>
      </c>
    </row>
    <row r="430" spans="1:9" ht="40.5">
      <c r="A430" s="1" t="s">
        <v>67</v>
      </c>
      <c r="B430" s="1" t="s">
        <v>1</v>
      </c>
      <c r="C430" s="15" t="s">
        <v>368</v>
      </c>
      <c r="D430" s="9" t="s">
        <v>119</v>
      </c>
      <c r="E430" s="21" t="s">
        <v>121</v>
      </c>
      <c r="F430" s="10" t="s">
        <v>119</v>
      </c>
      <c r="G430" s="23"/>
      <c r="H430" s="23"/>
      <c r="I430" s="5" t="s">
        <v>135</v>
      </c>
    </row>
    <row r="431" spans="1:9" ht="27">
      <c r="A431" s="1" t="s">
        <v>67</v>
      </c>
      <c r="B431" s="1" t="s">
        <v>2</v>
      </c>
      <c r="C431" s="15" t="s">
        <v>124</v>
      </c>
      <c r="D431" s="9" t="s">
        <v>119</v>
      </c>
      <c r="E431" s="21" t="s">
        <v>118</v>
      </c>
      <c r="F431" s="10" t="s">
        <v>119</v>
      </c>
      <c r="G431" s="23"/>
      <c r="H431" s="23"/>
      <c r="I431" s="5" t="s">
        <v>276</v>
      </c>
    </row>
    <row r="432" spans="1:9" ht="27">
      <c r="A432" s="1" t="s">
        <v>67</v>
      </c>
      <c r="B432" s="1" t="s">
        <v>3</v>
      </c>
      <c r="C432" s="15" t="s">
        <v>126</v>
      </c>
      <c r="D432" s="9" t="s">
        <v>119</v>
      </c>
      <c r="E432" s="21" t="s">
        <v>121</v>
      </c>
      <c r="F432" s="10" t="s">
        <v>119</v>
      </c>
      <c r="G432" s="23"/>
      <c r="H432" s="23"/>
      <c r="I432" s="7" t="s">
        <v>163</v>
      </c>
    </row>
    <row r="433" spans="1:9" ht="25.5">
      <c r="A433" s="1" t="s">
        <v>67</v>
      </c>
      <c r="B433" s="1" t="s">
        <v>4</v>
      </c>
      <c r="C433" s="15" t="s">
        <v>128</v>
      </c>
      <c r="D433" s="9" t="s">
        <v>119</v>
      </c>
      <c r="E433" s="21" t="s">
        <v>121</v>
      </c>
      <c r="F433" s="10" t="s">
        <v>119</v>
      </c>
      <c r="G433" s="23"/>
      <c r="H433" s="23"/>
      <c r="I433" s="7" t="s">
        <v>163</v>
      </c>
    </row>
    <row r="434" spans="1:9" ht="27">
      <c r="A434" s="31" t="s">
        <v>67</v>
      </c>
      <c r="B434" s="31" t="s">
        <v>375</v>
      </c>
      <c r="C434" s="31" t="s">
        <v>501</v>
      </c>
      <c r="D434" s="37">
        <v>11500</v>
      </c>
      <c r="E434" s="43" t="s">
        <v>118</v>
      </c>
      <c r="F434" s="44" t="s">
        <v>118</v>
      </c>
      <c r="G434" s="45"/>
      <c r="H434" s="32"/>
      <c r="I434" s="33" t="s">
        <v>461</v>
      </c>
    </row>
    <row r="435" spans="1:9" ht="27">
      <c r="A435" s="31" t="s">
        <v>67</v>
      </c>
      <c r="B435" s="31" t="s">
        <v>375</v>
      </c>
      <c r="C435" s="31" t="s">
        <v>502</v>
      </c>
      <c r="D435" s="37">
        <v>546</v>
      </c>
      <c r="E435" s="43" t="s">
        <v>118</v>
      </c>
      <c r="F435" s="44" t="s">
        <v>118</v>
      </c>
      <c r="G435" s="45"/>
      <c r="H435" s="32"/>
      <c r="I435" s="33" t="s">
        <v>461</v>
      </c>
    </row>
    <row r="436" spans="1:9" ht="27">
      <c r="A436" s="1" t="s">
        <v>59</v>
      </c>
      <c r="B436" s="1" t="s">
        <v>0</v>
      </c>
      <c r="C436" s="15" t="s">
        <v>123</v>
      </c>
      <c r="D436" s="9" t="s">
        <v>119</v>
      </c>
      <c r="E436" s="21" t="s">
        <v>121</v>
      </c>
      <c r="F436" s="10" t="s">
        <v>119</v>
      </c>
      <c r="G436" s="23"/>
      <c r="H436" s="23"/>
      <c r="I436" s="5" t="s">
        <v>135</v>
      </c>
    </row>
    <row r="437" spans="1:9" ht="51">
      <c r="A437" s="1" t="s">
        <v>59</v>
      </c>
      <c r="B437" s="1" t="s">
        <v>1</v>
      </c>
      <c r="C437" s="15" t="s">
        <v>368</v>
      </c>
      <c r="D437" s="9" t="s">
        <v>118</v>
      </c>
      <c r="E437" s="21" t="s">
        <v>121</v>
      </c>
      <c r="F437" s="10" t="s">
        <v>119</v>
      </c>
      <c r="G437" s="23"/>
      <c r="H437" s="23"/>
      <c r="I437" s="5" t="s">
        <v>278</v>
      </c>
    </row>
    <row r="438" spans="1:9" ht="27">
      <c r="A438" s="1" t="s">
        <v>59</v>
      </c>
      <c r="B438" s="1" t="s">
        <v>2</v>
      </c>
      <c r="C438" s="15" t="s">
        <v>124</v>
      </c>
      <c r="D438" s="9" t="s">
        <v>119</v>
      </c>
      <c r="E438" s="21" t="s">
        <v>121</v>
      </c>
      <c r="F438" s="10" t="s">
        <v>119</v>
      </c>
      <c r="G438" s="23"/>
      <c r="H438" s="23"/>
      <c r="I438" s="5" t="s">
        <v>135</v>
      </c>
    </row>
    <row r="439" spans="1:9" ht="27">
      <c r="A439" s="1" t="s">
        <v>59</v>
      </c>
      <c r="B439" s="1" t="s">
        <v>3</v>
      </c>
      <c r="C439" s="15" t="s">
        <v>126</v>
      </c>
      <c r="D439" s="9" t="s">
        <v>121</v>
      </c>
      <c r="E439" s="21" t="s">
        <v>121</v>
      </c>
      <c r="F439" s="10" t="s">
        <v>119</v>
      </c>
      <c r="G439" s="23"/>
      <c r="H439" s="23"/>
      <c r="I439" s="5" t="s">
        <v>171</v>
      </c>
    </row>
    <row r="440" spans="1:9" ht="27">
      <c r="A440" s="1" t="s">
        <v>59</v>
      </c>
      <c r="B440" s="1" t="s">
        <v>4</v>
      </c>
      <c r="C440" s="15" t="s">
        <v>128</v>
      </c>
      <c r="D440" s="9" t="s">
        <v>121</v>
      </c>
      <c r="E440" s="21" t="s">
        <v>121</v>
      </c>
      <c r="F440" s="10" t="s">
        <v>119</v>
      </c>
      <c r="G440" s="23"/>
      <c r="H440" s="23"/>
      <c r="I440" s="5" t="s">
        <v>171</v>
      </c>
    </row>
    <row r="441" spans="1:9" ht="27">
      <c r="A441" s="31" t="s">
        <v>59</v>
      </c>
      <c r="B441" s="31" t="s">
        <v>375</v>
      </c>
      <c r="C441" s="31" t="s">
        <v>501</v>
      </c>
      <c r="D441" s="37" t="s">
        <v>118</v>
      </c>
      <c r="E441" s="43" t="s">
        <v>118</v>
      </c>
      <c r="F441" s="44" t="s">
        <v>118</v>
      </c>
      <c r="G441" s="45"/>
      <c r="H441" s="32"/>
      <c r="I441" s="26"/>
    </row>
    <row r="442" spans="1:9" ht="27">
      <c r="A442" s="31" t="s">
        <v>59</v>
      </c>
      <c r="B442" s="31" t="s">
        <v>375</v>
      </c>
      <c r="C442" s="31" t="s">
        <v>502</v>
      </c>
      <c r="D442" s="37">
        <v>1793.72</v>
      </c>
      <c r="E442" s="43" t="s">
        <v>118</v>
      </c>
      <c r="F442" s="44" t="s">
        <v>118</v>
      </c>
      <c r="G442" s="45"/>
      <c r="H442" s="32"/>
      <c r="I442" s="26" t="s">
        <v>455</v>
      </c>
    </row>
    <row r="443" spans="1:9" ht="64.150000000000006">
      <c r="A443" s="1" t="s">
        <v>63</v>
      </c>
      <c r="B443" s="1" t="s">
        <v>0</v>
      </c>
      <c r="C443" s="15" t="s">
        <v>123</v>
      </c>
      <c r="D443" s="9" t="s">
        <v>244</v>
      </c>
      <c r="E443" s="21" t="s">
        <v>119</v>
      </c>
      <c r="F443" s="10" t="s">
        <v>119</v>
      </c>
      <c r="G443" s="24">
        <v>5</v>
      </c>
      <c r="H443" s="23" t="s">
        <v>322</v>
      </c>
      <c r="I443" s="5" t="s">
        <v>366</v>
      </c>
    </row>
    <row r="444" spans="1:9" ht="51.4">
      <c r="A444" s="1" t="s">
        <v>63</v>
      </c>
      <c r="B444" s="1" t="s">
        <v>1</v>
      </c>
      <c r="C444" s="15" t="s">
        <v>368</v>
      </c>
      <c r="D444" s="9" t="s">
        <v>244</v>
      </c>
      <c r="E444" s="21" t="s">
        <v>119</v>
      </c>
      <c r="F444" s="10" t="s">
        <v>119</v>
      </c>
      <c r="G444" s="24">
        <v>9</v>
      </c>
      <c r="H444" s="23" t="s">
        <v>322</v>
      </c>
      <c r="I444" s="5" t="s">
        <v>367</v>
      </c>
    </row>
    <row r="445" spans="1:9" ht="27">
      <c r="A445" s="1" t="s">
        <v>63</v>
      </c>
      <c r="B445" s="1" t="s">
        <v>2</v>
      </c>
      <c r="C445" s="15" t="s">
        <v>124</v>
      </c>
      <c r="D445" s="9" t="s">
        <v>119</v>
      </c>
      <c r="E445" s="21" t="s">
        <v>121</v>
      </c>
      <c r="F445" s="10" t="s">
        <v>119</v>
      </c>
      <c r="G445" s="23"/>
      <c r="H445" s="23"/>
      <c r="I445" s="5" t="s">
        <v>135</v>
      </c>
    </row>
    <row r="446" spans="1:9" ht="27">
      <c r="A446" s="1" t="s">
        <v>63</v>
      </c>
      <c r="B446" s="1" t="s">
        <v>3</v>
      </c>
      <c r="C446" s="15" t="s">
        <v>126</v>
      </c>
      <c r="D446" s="9" t="s">
        <v>119</v>
      </c>
      <c r="E446" s="21" t="s">
        <v>121</v>
      </c>
      <c r="F446" s="10" t="s">
        <v>119</v>
      </c>
      <c r="G446" s="23"/>
      <c r="H446" s="23"/>
      <c r="I446" s="5" t="s">
        <v>135</v>
      </c>
    </row>
    <row r="447" spans="1:9" ht="25.5">
      <c r="A447" s="1" t="s">
        <v>63</v>
      </c>
      <c r="B447" s="1" t="s">
        <v>4</v>
      </c>
      <c r="C447" s="15" t="s">
        <v>128</v>
      </c>
      <c r="D447" s="9" t="s">
        <v>119</v>
      </c>
      <c r="E447" s="21" t="s">
        <v>121</v>
      </c>
      <c r="F447" s="10" t="s">
        <v>119</v>
      </c>
      <c r="G447" s="23"/>
      <c r="H447" s="23"/>
      <c r="I447" s="5" t="s">
        <v>135</v>
      </c>
    </row>
    <row r="448" spans="1:9" ht="27">
      <c r="A448" s="31" t="s">
        <v>63</v>
      </c>
      <c r="B448" s="31" t="s">
        <v>375</v>
      </c>
      <c r="C448" s="31" t="s">
        <v>501</v>
      </c>
      <c r="D448" s="37">
        <v>5200</v>
      </c>
      <c r="E448" s="43" t="s">
        <v>118</v>
      </c>
      <c r="F448" s="44" t="s">
        <v>118</v>
      </c>
      <c r="G448" s="45"/>
      <c r="H448" s="32"/>
      <c r="I448" s="26" t="s">
        <v>468</v>
      </c>
    </row>
    <row r="449" spans="1:9" ht="27">
      <c r="A449" s="31" t="s">
        <v>63</v>
      </c>
      <c r="B449" s="31" t="s">
        <v>375</v>
      </c>
      <c r="C449" s="31" t="s">
        <v>502</v>
      </c>
      <c r="D449" s="37">
        <v>-2638.57</v>
      </c>
      <c r="E449" s="43" t="s">
        <v>118</v>
      </c>
      <c r="F449" s="44" t="s">
        <v>118</v>
      </c>
      <c r="G449" s="45"/>
      <c r="H449" s="32"/>
      <c r="I449" s="26" t="s">
        <v>468</v>
      </c>
    </row>
    <row r="450" spans="1:9" ht="38.65">
      <c r="A450" s="1" t="s">
        <v>42</v>
      </c>
      <c r="B450" s="1" t="s">
        <v>0</v>
      </c>
      <c r="C450" s="15" t="s">
        <v>123</v>
      </c>
      <c r="D450" s="9" t="s">
        <v>244</v>
      </c>
      <c r="E450" s="21" t="s">
        <v>121</v>
      </c>
      <c r="F450" s="10" t="s">
        <v>119</v>
      </c>
      <c r="G450" s="24">
        <v>5</v>
      </c>
      <c r="H450" s="23" t="s">
        <v>322</v>
      </c>
      <c r="I450" s="5" t="s">
        <v>323</v>
      </c>
    </row>
    <row r="451" spans="1:9" ht="40.5">
      <c r="A451" s="1" t="s">
        <v>42</v>
      </c>
      <c r="B451" s="1" t="s">
        <v>1</v>
      </c>
      <c r="C451" s="15" t="s">
        <v>368</v>
      </c>
      <c r="D451" s="9" t="s">
        <v>244</v>
      </c>
      <c r="E451" s="21" t="s">
        <v>244</v>
      </c>
      <c r="F451" s="10" t="s">
        <v>119</v>
      </c>
      <c r="G451" s="23" t="s">
        <v>324</v>
      </c>
      <c r="H451" s="23" t="s">
        <v>322</v>
      </c>
      <c r="I451" s="5" t="s">
        <v>325</v>
      </c>
    </row>
    <row r="452" spans="1:9" ht="38.25">
      <c r="A452" s="1" t="s">
        <v>42</v>
      </c>
      <c r="B452" s="1" t="s">
        <v>2</v>
      </c>
      <c r="C452" s="15" t="s">
        <v>124</v>
      </c>
      <c r="D452" s="14">
        <v>491</v>
      </c>
      <c r="E452" s="21" t="s">
        <v>118</v>
      </c>
      <c r="F452" s="10" t="s">
        <v>119</v>
      </c>
      <c r="G452" s="24"/>
      <c r="H452" s="23"/>
      <c r="I452" s="5" t="s">
        <v>174</v>
      </c>
    </row>
    <row r="453" spans="1:9" ht="27">
      <c r="A453" s="1" t="s">
        <v>42</v>
      </c>
      <c r="B453" s="1" t="s">
        <v>3</v>
      </c>
      <c r="C453" s="15" t="s">
        <v>126</v>
      </c>
      <c r="D453" s="9" t="s">
        <v>119</v>
      </c>
      <c r="E453" s="21" t="s">
        <v>119</v>
      </c>
      <c r="F453" s="10" t="s">
        <v>119</v>
      </c>
      <c r="G453" s="23"/>
      <c r="H453" s="23"/>
      <c r="I453" s="5" t="s">
        <v>127</v>
      </c>
    </row>
    <row r="454" spans="1:9">
      <c r="A454" s="1" t="s">
        <v>42</v>
      </c>
      <c r="B454" s="1" t="s">
        <v>4</v>
      </c>
      <c r="C454" s="15" t="s">
        <v>128</v>
      </c>
      <c r="D454" s="9" t="s">
        <v>119</v>
      </c>
      <c r="E454" s="21" t="s">
        <v>119</v>
      </c>
      <c r="F454" s="10" t="s">
        <v>119</v>
      </c>
      <c r="G454" s="23"/>
      <c r="H454" s="23"/>
      <c r="I454" s="5" t="s">
        <v>127</v>
      </c>
    </row>
    <row r="455" spans="1:9" ht="27">
      <c r="A455" s="31" t="s">
        <v>42</v>
      </c>
      <c r="B455" s="31" t="s">
        <v>375</v>
      </c>
      <c r="C455" s="31" t="s">
        <v>501</v>
      </c>
      <c r="D455" s="37" t="s">
        <v>118</v>
      </c>
      <c r="E455" s="43" t="s">
        <v>118</v>
      </c>
      <c r="F455" s="44" t="s">
        <v>118</v>
      </c>
      <c r="G455" s="45"/>
      <c r="H455" s="32"/>
      <c r="I455" s="26" t="s">
        <v>459</v>
      </c>
    </row>
    <row r="456" spans="1:9" ht="27">
      <c r="A456" s="31" t="s">
        <v>42</v>
      </c>
      <c r="B456" s="31" t="s">
        <v>375</v>
      </c>
      <c r="C456" s="31" t="s">
        <v>502</v>
      </c>
      <c r="D456" s="37">
        <v>962.74</v>
      </c>
      <c r="E456" s="43" t="s">
        <v>118</v>
      </c>
      <c r="F456" s="44" t="s">
        <v>118</v>
      </c>
      <c r="G456" s="45"/>
      <c r="H456" s="32"/>
      <c r="I456" s="26" t="s">
        <v>459</v>
      </c>
    </row>
    <row r="457" spans="1:9" ht="27">
      <c r="A457" s="1" t="s">
        <v>54</v>
      </c>
      <c r="B457" s="1" t="s">
        <v>0</v>
      </c>
      <c r="C457" s="15" t="s">
        <v>123</v>
      </c>
      <c r="D457" s="9" t="s">
        <v>119</v>
      </c>
      <c r="E457" s="21" t="s">
        <v>119</v>
      </c>
      <c r="F457" s="10" t="s">
        <v>119</v>
      </c>
      <c r="G457" s="23"/>
      <c r="H457" s="23"/>
      <c r="I457" s="5" t="s">
        <v>127</v>
      </c>
    </row>
    <row r="458" spans="1:9" ht="40.5">
      <c r="A458" s="1" t="s">
        <v>54</v>
      </c>
      <c r="B458" s="1" t="s">
        <v>1</v>
      </c>
      <c r="C458" s="15" t="s">
        <v>368</v>
      </c>
      <c r="D458" s="9" t="s">
        <v>119</v>
      </c>
      <c r="E458" s="21" t="s">
        <v>119</v>
      </c>
      <c r="F458" s="10" t="s">
        <v>119</v>
      </c>
      <c r="G458" s="23"/>
      <c r="H458" s="23"/>
      <c r="I458" s="5" t="s">
        <v>127</v>
      </c>
    </row>
    <row r="459" spans="1:9" ht="38.25">
      <c r="A459" s="1" t="s">
        <v>54</v>
      </c>
      <c r="B459" s="1" t="s">
        <v>2</v>
      </c>
      <c r="C459" s="15" t="s">
        <v>124</v>
      </c>
      <c r="D459" s="9" t="s">
        <v>118</v>
      </c>
      <c r="E459" s="21" t="s">
        <v>121</v>
      </c>
      <c r="F459" s="10" t="s">
        <v>119</v>
      </c>
      <c r="G459" s="23"/>
      <c r="H459" s="23"/>
      <c r="I459" s="7" t="s">
        <v>159</v>
      </c>
    </row>
    <row r="460" spans="1:9" ht="27">
      <c r="A460" s="1" t="s">
        <v>54</v>
      </c>
      <c r="B460" s="1" t="s">
        <v>3</v>
      </c>
      <c r="C460" s="15" t="s">
        <v>126</v>
      </c>
      <c r="D460" s="9" t="s">
        <v>119</v>
      </c>
      <c r="E460" s="21" t="s">
        <v>119</v>
      </c>
      <c r="F460" s="10" t="s">
        <v>119</v>
      </c>
      <c r="G460" s="23"/>
      <c r="H460" s="23"/>
      <c r="I460" s="5" t="s">
        <v>127</v>
      </c>
    </row>
    <row r="461" spans="1:9">
      <c r="A461" s="1" t="s">
        <v>54</v>
      </c>
      <c r="B461" s="1" t="s">
        <v>4</v>
      </c>
      <c r="C461" s="15" t="s">
        <v>128</v>
      </c>
      <c r="D461" s="9" t="s">
        <v>119</v>
      </c>
      <c r="E461" s="21" t="s">
        <v>119</v>
      </c>
      <c r="F461" s="10" t="s">
        <v>119</v>
      </c>
      <c r="G461" s="23"/>
      <c r="H461" s="23"/>
      <c r="I461" s="5" t="s">
        <v>127</v>
      </c>
    </row>
    <row r="462" spans="1:9" ht="54">
      <c r="A462" s="31" t="s">
        <v>54</v>
      </c>
      <c r="B462" s="31" t="s">
        <v>375</v>
      </c>
      <c r="C462" s="31" t="s">
        <v>501</v>
      </c>
      <c r="D462" s="37">
        <v>554.41</v>
      </c>
      <c r="E462" s="43" t="s">
        <v>118</v>
      </c>
      <c r="F462" s="44" t="s">
        <v>118</v>
      </c>
      <c r="G462" s="45"/>
      <c r="H462" s="32"/>
      <c r="I462" s="31" t="s">
        <v>451</v>
      </c>
    </row>
    <row r="463" spans="1:9" ht="27">
      <c r="A463" s="31" t="s">
        <v>54</v>
      </c>
      <c r="B463" s="31" t="s">
        <v>375</v>
      </c>
      <c r="C463" s="31" t="s">
        <v>502</v>
      </c>
      <c r="D463" s="37" t="s">
        <v>118</v>
      </c>
      <c r="E463" s="43" t="s">
        <v>118</v>
      </c>
      <c r="F463" s="44" t="s">
        <v>118</v>
      </c>
      <c r="G463" s="45"/>
      <c r="H463" s="32"/>
      <c r="I463" s="26" t="s">
        <v>410</v>
      </c>
    </row>
    <row r="464" spans="1:9" ht="38.25">
      <c r="A464" s="1" t="s">
        <v>65</v>
      </c>
      <c r="B464" s="1" t="s">
        <v>0</v>
      </c>
      <c r="C464" s="15" t="s">
        <v>123</v>
      </c>
      <c r="D464" s="9" t="s">
        <v>118</v>
      </c>
      <c r="E464" s="21" t="s">
        <v>118</v>
      </c>
      <c r="F464" s="10" t="s">
        <v>119</v>
      </c>
      <c r="G464" s="23"/>
      <c r="H464" s="23"/>
      <c r="I464" s="7" t="s">
        <v>175</v>
      </c>
    </row>
    <row r="465" spans="1:9" ht="40.5">
      <c r="A465" s="1" t="s">
        <v>65</v>
      </c>
      <c r="B465" s="1" t="s">
        <v>1</v>
      </c>
      <c r="C465" s="15" t="s">
        <v>368</v>
      </c>
      <c r="D465" s="9" t="s">
        <v>119</v>
      </c>
      <c r="E465" s="21" t="s">
        <v>121</v>
      </c>
      <c r="F465" s="10" t="s">
        <v>119</v>
      </c>
      <c r="G465" s="23"/>
      <c r="H465" s="23"/>
      <c r="I465" s="5" t="s">
        <v>135</v>
      </c>
    </row>
    <row r="466" spans="1:9" ht="27">
      <c r="A466" s="1" t="s">
        <v>65</v>
      </c>
      <c r="B466" s="1" t="s">
        <v>2</v>
      </c>
      <c r="C466" s="15" t="s">
        <v>124</v>
      </c>
      <c r="D466" s="9" t="s">
        <v>118</v>
      </c>
      <c r="E466" s="21" t="s">
        <v>118</v>
      </c>
      <c r="F466" s="10" t="s">
        <v>119</v>
      </c>
      <c r="G466" s="23"/>
      <c r="H466" s="23"/>
      <c r="I466" s="5" t="s">
        <v>256</v>
      </c>
    </row>
    <row r="467" spans="1:9" ht="27">
      <c r="A467" s="1" t="s">
        <v>65</v>
      </c>
      <c r="B467" s="1" t="s">
        <v>3</v>
      </c>
      <c r="C467" s="15" t="s">
        <v>126</v>
      </c>
      <c r="D467" s="9" t="s">
        <v>119</v>
      </c>
      <c r="E467" s="21" t="s">
        <v>119</v>
      </c>
      <c r="F467" s="10" t="s">
        <v>119</v>
      </c>
      <c r="G467" s="23"/>
      <c r="H467" s="23"/>
      <c r="I467" s="5" t="s">
        <v>127</v>
      </c>
    </row>
    <row r="468" spans="1:9" ht="27">
      <c r="A468" s="1" t="s">
        <v>65</v>
      </c>
      <c r="B468" s="1" t="s">
        <v>4</v>
      </c>
      <c r="C468" s="15" t="s">
        <v>128</v>
      </c>
      <c r="D468" s="9" t="s">
        <v>119</v>
      </c>
      <c r="E468" s="21" t="s">
        <v>119</v>
      </c>
      <c r="F468" s="10" t="s">
        <v>119</v>
      </c>
      <c r="G468" s="23"/>
      <c r="H468" s="23"/>
      <c r="I468" s="5" t="s">
        <v>127</v>
      </c>
    </row>
    <row r="469" spans="1:9" ht="27">
      <c r="A469" s="31" t="s">
        <v>65</v>
      </c>
      <c r="B469" s="31" t="s">
        <v>375</v>
      </c>
      <c r="C469" s="31" t="s">
        <v>501</v>
      </c>
      <c r="D469" s="37">
        <v>-1081.05</v>
      </c>
      <c r="E469" s="43" t="s">
        <v>118</v>
      </c>
      <c r="F469" s="44" t="s">
        <v>118</v>
      </c>
      <c r="G469" s="45"/>
      <c r="H469" s="32"/>
      <c r="I469" s="26" t="s">
        <v>459</v>
      </c>
    </row>
    <row r="470" spans="1:9" ht="27">
      <c r="A470" s="31" t="s">
        <v>65</v>
      </c>
      <c r="B470" s="31" t="s">
        <v>375</v>
      </c>
      <c r="C470" s="31" t="s">
        <v>502</v>
      </c>
      <c r="D470" s="37">
        <v>796.46</v>
      </c>
      <c r="E470" s="43" t="s">
        <v>118</v>
      </c>
      <c r="F470" s="44" t="s">
        <v>118</v>
      </c>
      <c r="G470" s="45"/>
      <c r="H470" s="32"/>
      <c r="I470" s="26" t="s">
        <v>459</v>
      </c>
    </row>
    <row r="471" spans="1:9" ht="38.25">
      <c r="A471" s="1" t="s">
        <v>50</v>
      </c>
      <c r="B471" s="1" t="s">
        <v>0</v>
      </c>
      <c r="C471" s="15" t="s">
        <v>123</v>
      </c>
      <c r="D471" s="9" t="s">
        <v>118</v>
      </c>
      <c r="E471" s="21" t="s">
        <v>118</v>
      </c>
      <c r="F471" s="10" t="s">
        <v>119</v>
      </c>
      <c r="G471" s="23"/>
      <c r="H471" s="23"/>
      <c r="I471" s="5" t="s">
        <v>167</v>
      </c>
    </row>
    <row r="472" spans="1:9" ht="40.5">
      <c r="A472" s="1" t="s">
        <v>50</v>
      </c>
      <c r="B472" s="1" t="s">
        <v>1</v>
      </c>
      <c r="C472" s="15" t="s">
        <v>368</v>
      </c>
      <c r="D472" s="9" t="s">
        <v>118</v>
      </c>
      <c r="E472" s="21" t="s">
        <v>121</v>
      </c>
      <c r="F472" s="10" t="s">
        <v>119</v>
      </c>
      <c r="G472" s="23"/>
      <c r="H472" s="23"/>
      <c r="I472" s="5" t="s">
        <v>168</v>
      </c>
    </row>
    <row r="473" spans="1:9" ht="27">
      <c r="A473" s="1" t="s">
        <v>50</v>
      </c>
      <c r="B473" s="1" t="s">
        <v>2</v>
      </c>
      <c r="C473" s="15" t="s">
        <v>124</v>
      </c>
      <c r="D473" s="9" t="s">
        <v>118</v>
      </c>
      <c r="E473" s="21" t="s">
        <v>118</v>
      </c>
      <c r="F473" s="10" t="s">
        <v>119</v>
      </c>
      <c r="G473" s="23"/>
      <c r="H473" s="23"/>
      <c r="I473" s="7" t="s">
        <v>254</v>
      </c>
    </row>
    <row r="474" spans="1:9" ht="27">
      <c r="A474" s="1" t="s">
        <v>50</v>
      </c>
      <c r="B474" s="1" t="s">
        <v>3</v>
      </c>
      <c r="C474" s="15" t="s">
        <v>126</v>
      </c>
      <c r="D474" s="9" t="s">
        <v>119</v>
      </c>
      <c r="E474" s="21" t="s">
        <v>119</v>
      </c>
      <c r="F474" s="10" t="s">
        <v>119</v>
      </c>
      <c r="G474" s="23"/>
      <c r="H474" s="23"/>
      <c r="I474" s="5" t="s">
        <v>127</v>
      </c>
    </row>
    <row r="475" spans="1:9">
      <c r="A475" s="1" t="s">
        <v>50</v>
      </c>
      <c r="B475" s="1" t="s">
        <v>4</v>
      </c>
      <c r="C475" s="15" t="s">
        <v>128</v>
      </c>
      <c r="D475" s="9" t="s">
        <v>119</v>
      </c>
      <c r="E475" s="21" t="s">
        <v>119</v>
      </c>
      <c r="F475" s="10" t="s">
        <v>119</v>
      </c>
      <c r="G475" s="23"/>
      <c r="H475" s="23"/>
      <c r="I475" s="5" t="s">
        <v>127</v>
      </c>
    </row>
    <row r="476" spans="1:9" ht="27">
      <c r="A476" s="31" t="s">
        <v>50</v>
      </c>
      <c r="B476" s="31" t="s">
        <v>375</v>
      </c>
      <c r="C476" s="31" t="s">
        <v>501</v>
      </c>
      <c r="D476" s="37" t="s">
        <v>118</v>
      </c>
      <c r="E476" s="43" t="s">
        <v>118</v>
      </c>
      <c r="F476" s="44" t="s">
        <v>118</v>
      </c>
      <c r="G476" s="45"/>
      <c r="H476" s="32"/>
      <c r="I476" s="31" t="s">
        <v>405</v>
      </c>
    </row>
    <row r="477" spans="1:9" ht="27">
      <c r="A477" s="31" t="s">
        <v>50</v>
      </c>
      <c r="B477" s="31" t="s">
        <v>375</v>
      </c>
      <c r="C477" s="31" t="s">
        <v>502</v>
      </c>
      <c r="D477" s="37" t="s">
        <v>118</v>
      </c>
      <c r="E477" s="43" t="s">
        <v>118</v>
      </c>
      <c r="F477" s="44" t="s">
        <v>118</v>
      </c>
      <c r="G477" s="45"/>
      <c r="H477" s="32"/>
      <c r="I477" s="31" t="s">
        <v>405</v>
      </c>
    </row>
    <row r="478" spans="1:9" ht="27">
      <c r="A478" s="1" t="s">
        <v>69</v>
      </c>
      <c r="B478" s="1" t="s">
        <v>0</v>
      </c>
      <c r="C478" s="15" t="s">
        <v>123</v>
      </c>
      <c r="D478" s="9" t="s">
        <v>118</v>
      </c>
      <c r="E478" s="21" t="s">
        <v>119</v>
      </c>
      <c r="F478" s="10" t="s">
        <v>119</v>
      </c>
      <c r="G478" s="23"/>
      <c r="H478" s="23"/>
      <c r="I478" s="5" t="s">
        <v>139</v>
      </c>
    </row>
    <row r="479" spans="1:9" ht="40.5">
      <c r="A479" s="1" t="s">
        <v>69</v>
      </c>
      <c r="B479" s="1" t="s">
        <v>1</v>
      </c>
      <c r="C479" s="15" t="s">
        <v>368</v>
      </c>
      <c r="D479" s="9" t="s">
        <v>119</v>
      </c>
      <c r="E479" s="21" t="s">
        <v>118</v>
      </c>
      <c r="F479" s="10" t="s">
        <v>118</v>
      </c>
      <c r="G479" s="23"/>
      <c r="H479" s="23"/>
      <c r="I479" s="5" t="s">
        <v>176</v>
      </c>
    </row>
    <row r="480" spans="1:9" ht="27">
      <c r="A480" s="1" t="s">
        <v>69</v>
      </c>
      <c r="B480" s="1" t="s">
        <v>2</v>
      </c>
      <c r="C480" s="15" t="s">
        <v>124</v>
      </c>
      <c r="D480" s="9" t="s">
        <v>118</v>
      </c>
      <c r="E480" s="21" t="s">
        <v>118</v>
      </c>
      <c r="F480" s="10" t="s">
        <v>119</v>
      </c>
      <c r="G480" s="23"/>
      <c r="H480" s="23"/>
      <c r="I480" s="6" t="s">
        <v>246</v>
      </c>
    </row>
    <row r="481" spans="1:9" ht="27">
      <c r="A481" s="1" t="s">
        <v>69</v>
      </c>
      <c r="B481" s="1" t="s">
        <v>3</v>
      </c>
      <c r="C481" s="15" t="s">
        <v>126</v>
      </c>
      <c r="D481" s="9" t="s">
        <v>119</v>
      </c>
      <c r="E481" s="21" t="s">
        <v>119</v>
      </c>
      <c r="F481" s="10" t="s">
        <v>119</v>
      </c>
      <c r="G481" s="23"/>
      <c r="H481" s="23"/>
      <c r="I481" s="5" t="s">
        <v>127</v>
      </c>
    </row>
    <row r="482" spans="1:9">
      <c r="A482" s="1" t="s">
        <v>69</v>
      </c>
      <c r="B482" s="1" t="s">
        <v>4</v>
      </c>
      <c r="C482" s="15" t="s">
        <v>128</v>
      </c>
      <c r="D482" s="9" t="s">
        <v>119</v>
      </c>
      <c r="E482" s="21" t="s">
        <v>119</v>
      </c>
      <c r="F482" s="10" t="s">
        <v>119</v>
      </c>
      <c r="G482" s="23"/>
      <c r="H482" s="23"/>
      <c r="I482" s="5" t="s">
        <v>127</v>
      </c>
    </row>
    <row r="483" spans="1:9" ht="67.5">
      <c r="A483" s="31" t="s">
        <v>69</v>
      </c>
      <c r="B483" s="31" t="s">
        <v>375</v>
      </c>
      <c r="C483" s="31" t="s">
        <v>501</v>
      </c>
      <c r="D483" s="37">
        <v>2039.9</v>
      </c>
      <c r="E483" s="43">
        <v>2798.89</v>
      </c>
      <c r="F483" s="44" t="s">
        <v>118</v>
      </c>
      <c r="G483" s="45"/>
      <c r="H483" s="32"/>
      <c r="I483" s="31" t="s">
        <v>464</v>
      </c>
    </row>
    <row r="484" spans="1:9" ht="94.5">
      <c r="A484" s="31" t="s">
        <v>69</v>
      </c>
      <c r="B484" s="31" t="s">
        <v>375</v>
      </c>
      <c r="C484" s="31" t="s">
        <v>502</v>
      </c>
      <c r="D484" s="37">
        <v>495.43</v>
      </c>
      <c r="E484" s="43">
        <v>1608.01</v>
      </c>
      <c r="F484" s="44" t="s">
        <v>118</v>
      </c>
      <c r="G484" s="45"/>
      <c r="H484" s="32"/>
      <c r="I484" s="31" t="s">
        <v>465</v>
      </c>
    </row>
    <row r="485" spans="1:9" ht="27">
      <c r="A485" s="1" t="s">
        <v>74</v>
      </c>
      <c r="B485" s="1" t="s">
        <v>0</v>
      </c>
      <c r="C485" s="15" t="s">
        <v>123</v>
      </c>
      <c r="D485" s="9" t="s">
        <v>118</v>
      </c>
      <c r="E485" s="21" t="s">
        <v>118</v>
      </c>
      <c r="F485" s="10" t="s">
        <v>119</v>
      </c>
      <c r="G485" s="23"/>
      <c r="H485" s="23"/>
      <c r="I485" s="7" t="s">
        <v>204</v>
      </c>
    </row>
    <row r="486" spans="1:9" ht="40.5">
      <c r="A486" s="1" t="s">
        <v>74</v>
      </c>
      <c r="B486" s="1" t="s">
        <v>1</v>
      </c>
      <c r="C486" s="15" t="s">
        <v>368</v>
      </c>
      <c r="D486" s="9" t="s">
        <v>118</v>
      </c>
      <c r="E486" s="21" t="s">
        <v>118</v>
      </c>
      <c r="F486" s="10" t="s">
        <v>118</v>
      </c>
      <c r="G486" s="23"/>
      <c r="H486" s="23"/>
      <c r="I486" s="5" t="s">
        <v>259</v>
      </c>
    </row>
    <row r="487" spans="1:9" ht="27">
      <c r="A487" s="1" t="s">
        <v>74</v>
      </c>
      <c r="B487" s="1" t="s">
        <v>2</v>
      </c>
      <c r="C487" s="15" t="s">
        <v>124</v>
      </c>
      <c r="D487" s="9" t="s">
        <v>118</v>
      </c>
      <c r="E487" s="21" t="s">
        <v>119</v>
      </c>
      <c r="F487" s="10" t="s">
        <v>118</v>
      </c>
      <c r="G487" s="23"/>
      <c r="H487" s="23"/>
      <c r="I487" s="5" t="s">
        <v>203</v>
      </c>
    </row>
    <row r="488" spans="1:9" ht="27">
      <c r="A488" s="1" t="s">
        <v>74</v>
      </c>
      <c r="B488" s="1" t="s">
        <v>3</v>
      </c>
      <c r="C488" s="15" t="s">
        <v>126</v>
      </c>
      <c r="D488" s="9" t="s">
        <v>118</v>
      </c>
      <c r="E488" s="21" t="s">
        <v>119</v>
      </c>
      <c r="F488" s="10" t="s">
        <v>119</v>
      </c>
      <c r="G488" s="23"/>
      <c r="H488" s="23"/>
      <c r="I488" s="5" t="s">
        <v>164</v>
      </c>
    </row>
    <row r="489" spans="1:9" ht="25.5">
      <c r="A489" s="1" t="s">
        <v>74</v>
      </c>
      <c r="B489" s="1" t="s">
        <v>4</v>
      </c>
      <c r="C489" s="15" t="s">
        <v>128</v>
      </c>
      <c r="D489" s="9" t="s">
        <v>118</v>
      </c>
      <c r="E489" s="21" t="s">
        <v>119</v>
      </c>
      <c r="F489" s="10" t="s">
        <v>119</v>
      </c>
      <c r="G489" s="23"/>
      <c r="H489" s="23"/>
      <c r="I489" s="5" t="s">
        <v>164</v>
      </c>
    </row>
    <row r="490" spans="1:9" ht="27">
      <c r="A490" s="31" t="s">
        <v>74</v>
      </c>
      <c r="B490" s="31" t="s">
        <v>375</v>
      </c>
      <c r="C490" s="31" t="s">
        <v>501</v>
      </c>
      <c r="D490" s="37">
        <v>20389</v>
      </c>
      <c r="E490" s="43" t="s">
        <v>118</v>
      </c>
      <c r="F490" s="44" t="s">
        <v>118</v>
      </c>
      <c r="G490" s="45"/>
      <c r="H490" s="32"/>
      <c r="I490" s="31" t="s">
        <v>412</v>
      </c>
    </row>
    <row r="491" spans="1:9" ht="27">
      <c r="A491" s="31" t="s">
        <v>74</v>
      </c>
      <c r="B491" s="31" t="s">
        <v>375</v>
      </c>
      <c r="C491" s="31" t="s">
        <v>502</v>
      </c>
      <c r="D491" s="37">
        <v>11887</v>
      </c>
      <c r="E491" s="43" t="s">
        <v>118</v>
      </c>
      <c r="F491" s="44" t="s">
        <v>118</v>
      </c>
      <c r="G491" s="45"/>
      <c r="H491" s="32"/>
      <c r="I491" s="31" t="s">
        <v>413</v>
      </c>
    </row>
    <row r="492" spans="1:9" ht="27">
      <c r="A492" s="1" t="s">
        <v>75</v>
      </c>
      <c r="B492" s="1" t="s">
        <v>0</v>
      </c>
      <c r="C492" s="15" t="s">
        <v>123</v>
      </c>
      <c r="D492" s="9" t="s">
        <v>119</v>
      </c>
      <c r="E492" s="21" t="s">
        <v>118</v>
      </c>
      <c r="F492" s="10" t="s">
        <v>119</v>
      </c>
      <c r="G492" s="23"/>
      <c r="H492" s="23"/>
      <c r="I492" s="5" t="s">
        <v>271</v>
      </c>
    </row>
    <row r="493" spans="1:9" ht="40.5">
      <c r="A493" s="1" t="s">
        <v>75</v>
      </c>
      <c r="B493" s="1" t="s">
        <v>1</v>
      </c>
      <c r="C493" s="15" t="s">
        <v>368</v>
      </c>
      <c r="D493" s="9" t="s">
        <v>119</v>
      </c>
      <c r="E493" s="21" t="s">
        <v>118</v>
      </c>
      <c r="F493" s="10" t="s">
        <v>119</v>
      </c>
      <c r="G493" s="23"/>
      <c r="H493" s="23"/>
      <c r="I493" s="5" t="s">
        <v>271</v>
      </c>
    </row>
    <row r="494" spans="1:9" ht="38.25">
      <c r="A494" s="1" t="s">
        <v>75</v>
      </c>
      <c r="B494" s="1" t="s">
        <v>2</v>
      </c>
      <c r="C494" s="15" t="s">
        <v>124</v>
      </c>
      <c r="D494" s="9">
        <v>20.71</v>
      </c>
      <c r="E494" s="21" t="s">
        <v>118</v>
      </c>
      <c r="F494" s="10" t="s">
        <v>119</v>
      </c>
      <c r="G494" s="24"/>
      <c r="H494" s="24"/>
      <c r="I494" s="6" t="s">
        <v>232</v>
      </c>
    </row>
    <row r="495" spans="1:9" ht="51">
      <c r="A495" s="1" t="s">
        <v>75</v>
      </c>
      <c r="B495" s="1" t="s">
        <v>3</v>
      </c>
      <c r="C495" s="15" t="s">
        <v>126</v>
      </c>
      <c r="D495" s="14">
        <v>100</v>
      </c>
      <c r="E495" s="21">
        <v>29000</v>
      </c>
      <c r="F495" s="10" t="s">
        <v>119</v>
      </c>
      <c r="G495" s="24"/>
      <c r="H495" s="24"/>
      <c r="I495" s="6" t="s">
        <v>349</v>
      </c>
    </row>
    <row r="496" spans="1:9" ht="38.25">
      <c r="A496" s="1" t="s">
        <v>75</v>
      </c>
      <c r="B496" s="1" t="s">
        <v>4</v>
      </c>
      <c r="C496" s="15" t="s">
        <v>128</v>
      </c>
      <c r="D496" s="9" t="s">
        <v>118</v>
      </c>
      <c r="E496" s="21">
        <v>390</v>
      </c>
      <c r="F496" s="10" t="s">
        <v>119</v>
      </c>
      <c r="G496" s="24"/>
      <c r="H496" s="24"/>
      <c r="I496" s="6" t="s">
        <v>233</v>
      </c>
    </row>
    <row r="497" spans="1:9" ht="40.5">
      <c r="A497" s="31" t="s">
        <v>75</v>
      </c>
      <c r="B497" s="31" t="s">
        <v>375</v>
      </c>
      <c r="C497" s="31" t="s">
        <v>501</v>
      </c>
      <c r="D497" s="37" t="s">
        <v>244</v>
      </c>
      <c r="E497" s="43" t="s">
        <v>118</v>
      </c>
      <c r="F497" s="44" t="s">
        <v>118</v>
      </c>
      <c r="G497" s="45">
        <v>1945597</v>
      </c>
      <c r="H497" s="32" t="s">
        <v>425</v>
      </c>
      <c r="I497" s="31" t="s">
        <v>414</v>
      </c>
    </row>
    <row r="498" spans="1:9" ht="67.5">
      <c r="A498" s="31" t="s">
        <v>75</v>
      </c>
      <c r="B498" s="31" t="s">
        <v>375</v>
      </c>
      <c r="C498" s="31" t="s">
        <v>502</v>
      </c>
      <c r="D498" s="37" t="s">
        <v>118</v>
      </c>
      <c r="E498" s="43" t="s">
        <v>118</v>
      </c>
      <c r="F498" s="44" t="s">
        <v>118</v>
      </c>
      <c r="G498" s="45"/>
      <c r="H498" s="32"/>
      <c r="I498" s="31" t="s">
        <v>415</v>
      </c>
    </row>
    <row r="499" spans="1:9" ht="38.25">
      <c r="A499" s="1" t="s">
        <v>72</v>
      </c>
      <c r="B499" s="1" t="s">
        <v>0</v>
      </c>
      <c r="C499" s="15" t="s">
        <v>123</v>
      </c>
      <c r="D499" s="9">
        <v>0.36</v>
      </c>
      <c r="E499" s="21" t="s">
        <v>121</v>
      </c>
      <c r="F499" s="10" t="s">
        <v>119</v>
      </c>
      <c r="G499" s="24"/>
      <c r="H499" s="24"/>
      <c r="I499" s="8" t="s">
        <v>235</v>
      </c>
    </row>
    <row r="500" spans="1:9" ht="40.5">
      <c r="A500" s="1" t="s">
        <v>72</v>
      </c>
      <c r="B500" s="1" t="s">
        <v>1</v>
      </c>
      <c r="C500" s="15" t="s">
        <v>368</v>
      </c>
      <c r="D500" s="9" t="s">
        <v>244</v>
      </c>
      <c r="E500" s="21" t="s">
        <v>121</v>
      </c>
      <c r="F500" s="10" t="s">
        <v>119</v>
      </c>
      <c r="G500" s="24">
        <v>22</v>
      </c>
      <c r="H500" s="23" t="s">
        <v>347</v>
      </c>
      <c r="I500" s="6" t="s">
        <v>299</v>
      </c>
    </row>
    <row r="501" spans="1:9" ht="38.25">
      <c r="A501" s="1" t="s">
        <v>72</v>
      </c>
      <c r="B501" s="1" t="s">
        <v>2</v>
      </c>
      <c r="C501" s="15" t="s">
        <v>124</v>
      </c>
      <c r="D501" s="14">
        <v>22</v>
      </c>
      <c r="E501" s="21" t="s">
        <v>121</v>
      </c>
      <c r="F501" s="10" t="s">
        <v>119</v>
      </c>
      <c r="G501" s="24"/>
      <c r="H501" s="24"/>
      <c r="I501" s="5" t="s">
        <v>198</v>
      </c>
    </row>
    <row r="502" spans="1:9" ht="38.25">
      <c r="A502" s="1" t="s">
        <v>72</v>
      </c>
      <c r="B502" s="1" t="s">
        <v>3</v>
      </c>
      <c r="C502" s="15" t="s">
        <v>126</v>
      </c>
      <c r="D502" s="9" t="s">
        <v>118</v>
      </c>
      <c r="E502" s="21">
        <v>65790</v>
      </c>
      <c r="F502" s="10" t="s">
        <v>119</v>
      </c>
      <c r="G502" s="24"/>
      <c r="H502" s="24"/>
      <c r="I502" s="6" t="s">
        <v>236</v>
      </c>
    </row>
    <row r="503" spans="1:9" ht="51">
      <c r="A503" s="1" t="s">
        <v>72</v>
      </c>
      <c r="B503" s="1" t="s">
        <v>4</v>
      </c>
      <c r="C503" s="15" t="s">
        <v>128</v>
      </c>
      <c r="D503" s="14">
        <v>218</v>
      </c>
      <c r="E503" s="21">
        <v>623</v>
      </c>
      <c r="F503" s="10" t="s">
        <v>119</v>
      </c>
      <c r="G503" s="24"/>
      <c r="H503" s="24"/>
      <c r="I503" s="6" t="s">
        <v>350</v>
      </c>
    </row>
    <row r="504" spans="1:9" ht="27">
      <c r="A504" s="31" t="s">
        <v>72</v>
      </c>
      <c r="B504" s="31" t="s">
        <v>375</v>
      </c>
      <c r="C504" s="31" t="s">
        <v>501</v>
      </c>
      <c r="D504" s="37">
        <v>4459.6000000000004</v>
      </c>
      <c r="E504" s="43" t="s">
        <v>118</v>
      </c>
      <c r="F504" s="44" t="s">
        <v>118</v>
      </c>
      <c r="G504" s="45"/>
      <c r="H504" s="32"/>
      <c r="I504" s="26"/>
    </row>
    <row r="505" spans="1:9" ht="27">
      <c r="A505" s="31" t="s">
        <v>72</v>
      </c>
      <c r="B505" s="31" t="s">
        <v>375</v>
      </c>
      <c r="C505" s="31" t="s">
        <v>502</v>
      </c>
      <c r="D505" s="37">
        <v>1790.23</v>
      </c>
      <c r="E505" s="43" t="s">
        <v>118</v>
      </c>
      <c r="F505" s="44" t="s">
        <v>118</v>
      </c>
      <c r="G505" s="45"/>
      <c r="H505" s="32"/>
      <c r="I505" s="26"/>
    </row>
    <row r="506" spans="1:9" ht="27">
      <c r="A506" s="1" t="s">
        <v>77</v>
      </c>
      <c r="B506" s="1" t="s">
        <v>0</v>
      </c>
      <c r="C506" s="15" t="s">
        <v>123</v>
      </c>
      <c r="D506" s="9" t="s">
        <v>118</v>
      </c>
      <c r="E506" s="21" t="s">
        <v>119</v>
      </c>
      <c r="F506" s="10" t="s">
        <v>119</v>
      </c>
      <c r="G506" s="24"/>
      <c r="H506" s="23"/>
      <c r="I506" s="5" t="s">
        <v>162</v>
      </c>
    </row>
    <row r="507" spans="1:9" ht="40.5">
      <c r="A507" s="1" t="s">
        <v>77</v>
      </c>
      <c r="B507" s="1" t="s">
        <v>1</v>
      </c>
      <c r="C507" s="15" t="s">
        <v>368</v>
      </c>
      <c r="D507" s="9" t="s">
        <v>118</v>
      </c>
      <c r="E507" s="21" t="s">
        <v>119</v>
      </c>
      <c r="F507" s="10" t="s">
        <v>119</v>
      </c>
      <c r="G507" s="24"/>
      <c r="H507" s="23"/>
      <c r="I507" s="5" t="s">
        <v>162</v>
      </c>
    </row>
    <row r="508" spans="1:9" ht="27">
      <c r="A508" s="1" t="s">
        <v>77</v>
      </c>
      <c r="B508" s="1" t="s">
        <v>2</v>
      </c>
      <c r="C508" s="15" t="s">
        <v>124</v>
      </c>
      <c r="D508" s="9" t="s">
        <v>118</v>
      </c>
      <c r="E508" s="21" t="s">
        <v>119</v>
      </c>
      <c r="F508" s="10" t="s">
        <v>119</v>
      </c>
      <c r="G508" s="24"/>
      <c r="H508" s="23"/>
      <c r="I508" s="5" t="s">
        <v>162</v>
      </c>
    </row>
    <row r="509" spans="1:9" ht="38.25">
      <c r="A509" s="1" t="s">
        <v>77</v>
      </c>
      <c r="B509" s="1" t="s">
        <v>3</v>
      </c>
      <c r="C509" s="15" t="s">
        <v>126</v>
      </c>
      <c r="D509" s="9" t="s">
        <v>118</v>
      </c>
      <c r="E509" s="21" t="s">
        <v>121</v>
      </c>
      <c r="F509" s="10" t="s">
        <v>119</v>
      </c>
      <c r="G509" s="24"/>
      <c r="H509" s="23"/>
      <c r="I509" s="5" t="s">
        <v>168</v>
      </c>
    </row>
    <row r="510" spans="1:9" ht="38.25">
      <c r="A510" s="1" t="s">
        <v>77</v>
      </c>
      <c r="B510" s="1" t="s">
        <v>4</v>
      </c>
      <c r="C510" s="15" t="s">
        <v>128</v>
      </c>
      <c r="D510" s="9" t="s">
        <v>118</v>
      </c>
      <c r="E510" s="21" t="s">
        <v>121</v>
      </c>
      <c r="F510" s="10" t="s">
        <v>119</v>
      </c>
      <c r="G510" s="24"/>
      <c r="H510" s="23"/>
      <c r="I510" s="5" t="s">
        <v>168</v>
      </c>
    </row>
    <row r="511" spans="1:9" ht="27">
      <c r="A511" s="31" t="s">
        <v>77</v>
      </c>
      <c r="B511" s="31" t="s">
        <v>375</v>
      </c>
      <c r="C511" s="31" t="s">
        <v>501</v>
      </c>
      <c r="D511" s="37" t="s">
        <v>118</v>
      </c>
      <c r="E511" s="43" t="s">
        <v>118</v>
      </c>
      <c r="F511" s="44" t="s">
        <v>118</v>
      </c>
      <c r="G511" s="45"/>
      <c r="H511" s="32"/>
      <c r="I511" s="26"/>
    </row>
    <row r="512" spans="1:9" ht="27">
      <c r="A512" s="31" t="s">
        <v>77</v>
      </c>
      <c r="B512" s="31" t="s">
        <v>375</v>
      </c>
      <c r="C512" s="31" t="s">
        <v>502</v>
      </c>
      <c r="D512" s="37" t="s">
        <v>118</v>
      </c>
      <c r="E512" s="43" t="s">
        <v>118</v>
      </c>
      <c r="F512" s="44" t="s">
        <v>118</v>
      </c>
      <c r="G512" s="45"/>
      <c r="H512" s="32"/>
      <c r="I512" s="26"/>
    </row>
    <row r="513" spans="1:9" ht="38.25">
      <c r="A513" s="1" t="s">
        <v>79</v>
      </c>
      <c r="B513" s="1" t="s">
        <v>0</v>
      </c>
      <c r="C513" s="15" t="s">
        <v>123</v>
      </c>
      <c r="D513" s="9" t="s">
        <v>118</v>
      </c>
      <c r="E513" s="21" t="s">
        <v>121</v>
      </c>
      <c r="F513" s="10" t="s">
        <v>119</v>
      </c>
      <c r="G513" s="23"/>
      <c r="H513" s="23"/>
      <c r="I513" s="7" t="s">
        <v>159</v>
      </c>
    </row>
    <row r="514" spans="1:9" ht="40.5">
      <c r="A514" s="1" t="s">
        <v>79</v>
      </c>
      <c r="B514" s="1" t="s">
        <v>1</v>
      </c>
      <c r="C514" s="15" t="s">
        <v>368</v>
      </c>
      <c r="D514" s="9" t="s">
        <v>119</v>
      </c>
      <c r="E514" s="21">
        <f>0.00000475*1000000</f>
        <v>4.75</v>
      </c>
      <c r="F514" s="10" t="s">
        <v>119</v>
      </c>
      <c r="G514" s="23"/>
      <c r="H514" s="23"/>
      <c r="I514" s="7" t="s">
        <v>286</v>
      </c>
    </row>
    <row r="515" spans="1:9" ht="51">
      <c r="A515" s="1" t="s">
        <v>79</v>
      </c>
      <c r="B515" s="1" t="s">
        <v>2</v>
      </c>
      <c r="C515" s="15" t="s">
        <v>124</v>
      </c>
      <c r="D515" s="9" t="s">
        <v>119</v>
      </c>
      <c r="E515" s="21" t="s">
        <v>118</v>
      </c>
      <c r="F515" s="10" t="s">
        <v>121</v>
      </c>
      <c r="G515" s="23"/>
      <c r="H515" s="23"/>
      <c r="I515" s="7" t="s">
        <v>160</v>
      </c>
    </row>
    <row r="516" spans="1:9" ht="27">
      <c r="A516" s="1" t="s">
        <v>79</v>
      </c>
      <c r="B516" s="1" t="s">
        <v>3</v>
      </c>
      <c r="C516" s="15" t="s">
        <v>126</v>
      </c>
      <c r="D516" s="9" t="s">
        <v>119</v>
      </c>
      <c r="E516" s="21">
        <v>25695</v>
      </c>
      <c r="F516" s="10" t="s">
        <v>119</v>
      </c>
      <c r="G516" s="23"/>
      <c r="H516" s="24"/>
      <c r="I516" s="7" t="s">
        <v>287</v>
      </c>
    </row>
    <row r="517" spans="1:9" ht="25.5">
      <c r="A517" s="1" t="s">
        <v>79</v>
      </c>
      <c r="B517" s="1" t="s">
        <v>4</v>
      </c>
      <c r="C517" s="15" t="s">
        <v>128</v>
      </c>
      <c r="D517" s="9" t="s">
        <v>119</v>
      </c>
      <c r="E517" s="21">
        <v>168.1</v>
      </c>
      <c r="F517" s="10" t="s">
        <v>119</v>
      </c>
      <c r="G517" s="23"/>
      <c r="H517" s="24"/>
      <c r="I517" s="7" t="s">
        <v>288</v>
      </c>
    </row>
    <row r="518" spans="1:9" ht="136.9">
      <c r="A518" s="31" t="s">
        <v>79</v>
      </c>
      <c r="B518" s="31" t="s">
        <v>375</v>
      </c>
      <c r="C518" s="31" t="s">
        <v>501</v>
      </c>
      <c r="D518" s="38">
        <v>6267</v>
      </c>
      <c r="E518" s="43" t="s">
        <v>118</v>
      </c>
      <c r="F518" s="44" t="s">
        <v>118</v>
      </c>
      <c r="G518" s="45"/>
      <c r="H518" s="32"/>
      <c r="I518" s="33" t="s">
        <v>482</v>
      </c>
    </row>
    <row r="519" spans="1:9" ht="136.9">
      <c r="A519" s="31" t="s">
        <v>79</v>
      </c>
      <c r="B519" s="31" t="s">
        <v>375</v>
      </c>
      <c r="C519" s="31" t="s">
        <v>502</v>
      </c>
      <c r="D519" s="38">
        <v>15045</v>
      </c>
      <c r="E519" s="43" t="s">
        <v>118</v>
      </c>
      <c r="F519" s="44" t="s">
        <v>118</v>
      </c>
      <c r="G519" s="45"/>
      <c r="H519" s="32"/>
      <c r="I519" s="33" t="s">
        <v>482</v>
      </c>
    </row>
    <row r="520" spans="1:9" ht="27">
      <c r="A520" s="1" t="s">
        <v>95</v>
      </c>
      <c r="B520" s="1" t="s">
        <v>0</v>
      </c>
      <c r="C520" s="15" t="s">
        <v>123</v>
      </c>
      <c r="D520" s="9" t="s">
        <v>118</v>
      </c>
      <c r="E520" s="21" t="s">
        <v>118</v>
      </c>
      <c r="F520" s="10" t="s">
        <v>119</v>
      </c>
      <c r="G520" s="23"/>
      <c r="H520" s="23"/>
      <c r="I520" s="5" t="s">
        <v>256</v>
      </c>
    </row>
    <row r="521" spans="1:9" ht="40.5">
      <c r="A521" s="1" t="s">
        <v>95</v>
      </c>
      <c r="B521" s="1" t="s">
        <v>1</v>
      </c>
      <c r="C521" s="15" t="s">
        <v>368</v>
      </c>
      <c r="D521" s="9" t="s">
        <v>119</v>
      </c>
      <c r="E521" s="21" t="s">
        <v>119</v>
      </c>
      <c r="F521" s="10" t="s">
        <v>119</v>
      </c>
      <c r="G521" s="23"/>
      <c r="H521" s="23"/>
      <c r="I521" s="5" t="s">
        <v>127</v>
      </c>
    </row>
    <row r="522" spans="1:9" ht="27">
      <c r="A522" s="1" t="s">
        <v>95</v>
      </c>
      <c r="B522" s="1" t="s">
        <v>2</v>
      </c>
      <c r="C522" s="15" t="s">
        <v>124</v>
      </c>
      <c r="D522" s="9" t="s">
        <v>118</v>
      </c>
      <c r="E522" s="21" t="s">
        <v>118</v>
      </c>
      <c r="F522" s="10" t="s">
        <v>119</v>
      </c>
      <c r="G522" s="23"/>
      <c r="H522" s="23"/>
      <c r="I522" s="7" t="s">
        <v>254</v>
      </c>
    </row>
    <row r="523" spans="1:9" ht="27">
      <c r="A523" s="1" t="s">
        <v>95</v>
      </c>
      <c r="B523" s="1" t="s">
        <v>3</v>
      </c>
      <c r="C523" s="15" t="s">
        <v>126</v>
      </c>
      <c r="D523" s="9" t="s">
        <v>119</v>
      </c>
      <c r="E523" s="21" t="s">
        <v>119</v>
      </c>
      <c r="F523" s="10" t="s">
        <v>119</v>
      </c>
      <c r="G523" s="23"/>
      <c r="H523" s="23"/>
      <c r="I523" s="5" t="s">
        <v>127</v>
      </c>
    </row>
    <row r="524" spans="1:9">
      <c r="A524" s="1" t="s">
        <v>95</v>
      </c>
      <c r="B524" s="1" t="s">
        <v>4</v>
      </c>
      <c r="C524" s="15" t="s">
        <v>128</v>
      </c>
      <c r="D524" s="9" t="s">
        <v>119</v>
      </c>
      <c r="E524" s="21" t="s">
        <v>119</v>
      </c>
      <c r="F524" s="10" t="s">
        <v>119</v>
      </c>
      <c r="G524" s="23"/>
      <c r="H524" s="23"/>
      <c r="I524" s="5" t="s">
        <v>127</v>
      </c>
    </row>
    <row r="525" spans="1:9" ht="27">
      <c r="A525" s="31" t="s">
        <v>95</v>
      </c>
      <c r="B525" s="31" t="s">
        <v>375</v>
      </c>
      <c r="C525" s="31" t="s">
        <v>501</v>
      </c>
      <c r="D525" s="37" t="s">
        <v>118</v>
      </c>
      <c r="E525" s="43" t="s">
        <v>118</v>
      </c>
      <c r="F525" s="44" t="s">
        <v>118</v>
      </c>
      <c r="G525" s="45"/>
      <c r="H525" s="32"/>
      <c r="I525" s="31" t="s">
        <v>477</v>
      </c>
    </row>
    <row r="526" spans="1:9" ht="27">
      <c r="A526" s="31" t="s">
        <v>95</v>
      </c>
      <c r="B526" s="31" t="s">
        <v>375</v>
      </c>
      <c r="C526" s="31" t="s">
        <v>502</v>
      </c>
      <c r="D526" s="37" t="s">
        <v>118</v>
      </c>
      <c r="E526" s="43" t="s">
        <v>118</v>
      </c>
      <c r="F526" s="44" t="s">
        <v>118</v>
      </c>
      <c r="G526" s="45"/>
      <c r="H526" s="32"/>
      <c r="I526" s="31" t="s">
        <v>477</v>
      </c>
    </row>
    <row r="527" spans="1:9" ht="27">
      <c r="A527" s="1" t="s">
        <v>96</v>
      </c>
      <c r="B527" s="1" t="s">
        <v>0</v>
      </c>
      <c r="C527" s="15" t="s">
        <v>123</v>
      </c>
      <c r="D527" s="9" t="s">
        <v>118</v>
      </c>
      <c r="E527" s="21" t="s">
        <v>118</v>
      </c>
      <c r="F527" s="10" t="s">
        <v>119</v>
      </c>
      <c r="G527" s="23"/>
      <c r="H527" s="23"/>
      <c r="I527" s="7" t="s">
        <v>254</v>
      </c>
    </row>
    <row r="528" spans="1:9" ht="40.5">
      <c r="A528" s="1" t="s">
        <v>96</v>
      </c>
      <c r="B528" s="1" t="s">
        <v>1</v>
      </c>
      <c r="C528" s="15" t="s">
        <v>368</v>
      </c>
      <c r="D528" s="9" t="s">
        <v>119</v>
      </c>
      <c r="E528" s="21">
        <f>0.0000173*1000000</f>
        <v>17.3</v>
      </c>
      <c r="F528" s="10" t="s">
        <v>119</v>
      </c>
      <c r="G528" s="23"/>
      <c r="H528" s="24"/>
      <c r="I528" s="5" t="s">
        <v>240</v>
      </c>
    </row>
    <row r="529" spans="1:9" ht="27">
      <c r="A529" s="1" t="s">
        <v>96</v>
      </c>
      <c r="B529" s="1" t="s">
        <v>2</v>
      </c>
      <c r="C529" s="15" t="s">
        <v>124</v>
      </c>
      <c r="D529" s="9" t="s">
        <v>118</v>
      </c>
      <c r="E529" s="21" t="s">
        <v>118</v>
      </c>
      <c r="F529" s="10" t="s">
        <v>119</v>
      </c>
      <c r="G529" s="23"/>
      <c r="H529" s="23"/>
      <c r="I529" s="7" t="s">
        <v>254</v>
      </c>
    </row>
    <row r="530" spans="1:9" ht="38.25">
      <c r="A530" s="1" t="s">
        <v>96</v>
      </c>
      <c r="B530" s="1" t="s">
        <v>3</v>
      </c>
      <c r="C530" s="15" t="s">
        <v>126</v>
      </c>
      <c r="D530" s="9" t="s">
        <v>118</v>
      </c>
      <c r="E530" s="21">
        <v>7657</v>
      </c>
      <c r="F530" s="10" t="s">
        <v>119</v>
      </c>
      <c r="G530" s="23"/>
      <c r="H530" s="24"/>
      <c r="I530" s="7" t="s">
        <v>359</v>
      </c>
    </row>
    <row r="531" spans="1:9" ht="38.25">
      <c r="A531" s="1" t="s">
        <v>96</v>
      </c>
      <c r="B531" s="1" t="s">
        <v>4</v>
      </c>
      <c r="C531" s="15" t="s">
        <v>128</v>
      </c>
      <c r="D531" s="9" t="s">
        <v>118</v>
      </c>
      <c r="E531" s="21">
        <v>179.6</v>
      </c>
      <c r="F531" s="10" t="s">
        <v>119</v>
      </c>
      <c r="G531" s="23"/>
      <c r="H531" s="24"/>
      <c r="I531" s="7" t="s">
        <v>360</v>
      </c>
    </row>
    <row r="532" spans="1:9" ht="27">
      <c r="A532" s="31" t="s">
        <v>96</v>
      </c>
      <c r="B532" s="31" t="s">
        <v>375</v>
      </c>
      <c r="C532" s="31" t="s">
        <v>501</v>
      </c>
      <c r="D532" s="37">
        <v>4372</v>
      </c>
      <c r="E532" s="43" t="s">
        <v>118</v>
      </c>
      <c r="F532" s="44" t="s">
        <v>118</v>
      </c>
      <c r="G532" s="45"/>
      <c r="H532" s="32"/>
      <c r="I532" s="31" t="s">
        <v>480</v>
      </c>
    </row>
    <row r="533" spans="1:9" ht="27">
      <c r="A533" s="31" t="s">
        <v>96</v>
      </c>
      <c r="B533" s="31" t="s">
        <v>375</v>
      </c>
      <c r="C533" s="31" t="s">
        <v>502</v>
      </c>
      <c r="D533" s="37">
        <v>3913</v>
      </c>
      <c r="E533" s="43" t="s">
        <v>118</v>
      </c>
      <c r="F533" s="44" t="s">
        <v>118</v>
      </c>
      <c r="G533" s="45"/>
      <c r="H533" s="32"/>
      <c r="I533" s="31" t="s">
        <v>479</v>
      </c>
    </row>
    <row r="534" spans="1:9" ht="27">
      <c r="A534" s="1" t="s">
        <v>97</v>
      </c>
      <c r="B534" s="1" t="s">
        <v>0</v>
      </c>
      <c r="C534" s="15" t="s">
        <v>123</v>
      </c>
      <c r="D534" s="9" t="s">
        <v>118</v>
      </c>
      <c r="E534" s="21" t="s">
        <v>118</v>
      </c>
      <c r="F534" s="10" t="s">
        <v>119</v>
      </c>
      <c r="G534" s="23"/>
      <c r="H534" s="23"/>
      <c r="I534" s="7" t="s">
        <v>254</v>
      </c>
    </row>
    <row r="535" spans="1:9" ht="40.5">
      <c r="A535" s="1" t="s">
        <v>97</v>
      </c>
      <c r="B535" s="1" t="s">
        <v>1</v>
      </c>
      <c r="C535" s="15" t="s">
        <v>368</v>
      </c>
      <c r="D535" s="9" t="s">
        <v>119</v>
      </c>
      <c r="E535" s="21" t="s">
        <v>119</v>
      </c>
      <c r="F535" s="10" t="s">
        <v>119</v>
      </c>
      <c r="G535" s="23"/>
      <c r="H535" s="23"/>
      <c r="I535" s="5" t="s">
        <v>127</v>
      </c>
    </row>
    <row r="536" spans="1:9" ht="27">
      <c r="A536" s="1" t="s">
        <v>97</v>
      </c>
      <c r="B536" s="1" t="s">
        <v>2</v>
      </c>
      <c r="C536" s="15" t="s">
        <v>124</v>
      </c>
      <c r="D536" s="14">
        <v>84.5</v>
      </c>
      <c r="E536" s="21" t="s">
        <v>118</v>
      </c>
      <c r="F536" s="10" t="s">
        <v>119</v>
      </c>
      <c r="G536" s="24"/>
      <c r="H536" s="24"/>
      <c r="I536" s="5" t="s">
        <v>185</v>
      </c>
    </row>
    <row r="537" spans="1:9" ht="27">
      <c r="A537" s="1" t="s">
        <v>97</v>
      </c>
      <c r="B537" s="1" t="s">
        <v>3</v>
      </c>
      <c r="C537" s="15" t="s">
        <v>126</v>
      </c>
      <c r="D537" s="14">
        <v>6415</v>
      </c>
      <c r="E537" s="21" t="s">
        <v>118</v>
      </c>
      <c r="F537" s="10" t="s">
        <v>119</v>
      </c>
      <c r="G537" s="24"/>
      <c r="H537" s="24"/>
      <c r="I537" s="7" t="s">
        <v>358</v>
      </c>
    </row>
    <row r="538" spans="1:9" ht="25.5">
      <c r="A538" s="1" t="s">
        <v>97</v>
      </c>
      <c r="B538" s="1" t="s">
        <v>4</v>
      </c>
      <c r="C538" s="15" t="s">
        <v>128</v>
      </c>
      <c r="D538" s="9" t="s">
        <v>118</v>
      </c>
      <c r="E538" s="21" t="s">
        <v>118</v>
      </c>
      <c r="F538" s="10" t="s">
        <v>119</v>
      </c>
      <c r="G538" s="24"/>
      <c r="H538" s="23"/>
      <c r="I538" s="5" t="s">
        <v>256</v>
      </c>
    </row>
    <row r="539" spans="1:9" ht="67.900000000000006">
      <c r="A539" s="31" t="s">
        <v>97</v>
      </c>
      <c r="B539" s="31" t="s">
        <v>375</v>
      </c>
      <c r="C539" s="31" t="s">
        <v>501</v>
      </c>
      <c r="D539" s="37">
        <v>48857.14</v>
      </c>
      <c r="E539" s="43" t="s">
        <v>118</v>
      </c>
      <c r="F539" s="44" t="s">
        <v>118</v>
      </c>
      <c r="G539" s="45"/>
      <c r="H539" s="32"/>
      <c r="I539" s="31" t="s">
        <v>483</v>
      </c>
    </row>
    <row r="540" spans="1:9" ht="27">
      <c r="A540" s="31" t="s">
        <v>97</v>
      </c>
      <c r="B540" s="31" t="s">
        <v>375</v>
      </c>
      <c r="C540" s="31" t="s">
        <v>502</v>
      </c>
      <c r="D540" s="37" t="s">
        <v>118</v>
      </c>
      <c r="E540" s="43" t="s">
        <v>118</v>
      </c>
      <c r="F540" s="44" t="s">
        <v>118</v>
      </c>
      <c r="G540" s="45"/>
      <c r="H540" s="32"/>
      <c r="I540" s="26"/>
    </row>
    <row r="541" spans="1:9" ht="51.75">
      <c r="A541" s="1" t="s">
        <v>81</v>
      </c>
      <c r="B541" s="1" t="s">
        <v>0</v>
      </c>
      <c r="C541" s="15" t="s">
        <v>123</v>
      </c>
      <c r="D541" s="9" t="s">
        <v>118</v>
      </c>
      <c r="E541" s="21" t="s">
        <v>244</v>
      </c>
      <c r="F541" s="10" t="s">
        <v>119</v>
      </c>
      <c r="G541" s="24">
        <v>11397215</v>
      </c>
      <c r="H541" s="23" t="s">
        <v>303</v>
      </c>
      <c r="I541" s="5" t="s">
        <v>228</v>
      </c>
    </row>
    <row r="542" spans="1:9" ht="40.5">
      <c r="A542" s="1" t="s">
        <v>81</v>
      </c>
      <c r="B542" s="1" t="s">
        <v>1</v>
      </c>
      <c r="C542" s="15" t="s">
        <v>368</v>
      </c>
      <c r="D542" s="9" t="s">
        <v>119</v>
      </c>
      <c r="E542" s="21" t="s">
        <v>119</v>
      </c>
      <c r="F542" s="10" t="s">
        <v>119</v>
      </c>
      <c r="G542" s="23"/>
      <c r="H542" s="23"/>
      <c r="I542" s="5" t="s">
        <v>127</v>
      </c>
    </row>
    <row r="543" spans="1:9" ht="51">
      <c r="A543" s="1" t="s">
        <v>81</v>
      </c>
      <c r="B543" s="1" t="s">
        <v>2</v>
      </c>
      <c r="C543" s="15" t="s">
        <v>124</v>
      </c>
      <c r="D543" s="14">
        <v>384.3</v>
      </c>
      <c r="E543" s="21">
        <v>185.2</v>
      </c>
      <c r="F543" s="10" t="s">
        <v>119</v>
      </c>
      <c r="G543" s="24"/>
      <c r="H543" s="24"/>
      <c r="I543" s="5" t="s">
        <v>332</v>
      </c>
    </row>
    <row r="544" spans="1:9" ht="38.25">
      <c r="A544" s="1" t="s">
        <v>81</v>
      </c>
      <c r="B544" s="1" t="s">
        <v>3</v>
      </c>
      <c r="C544" s="15" t="s">
        <v>126</v>
      </c>
      <c r="D544" s="9" t="s">
        <v>118</v>
      </c>
      <c r="E544" s="21">
        <v>12317</v>
      </c>
      <c r="F544" s="10" t="s">
        <v>119</v>
      </c>
      <c r="G544" s="24"/>
      <c r="H544" s="24"/>
      <c r="I544" s="5" t="s">
        <v>351</v>
      </c>
    </row>
    <row r="545" spans="1:9" ht="38.25">
      <c r="A545" s="1" t="s">
        <v>81</v>
      </c>
      <c r="B545" s="1" t="s">
        <v>4</v>
      </c>
      <c r="C545" s="15" t="s">
        <v>128</v>
      </c>
      <c r="D545" s="9" t="s">
        <v>118</v>
      </c>
      <c r="E545" s="21">
        <v>483</v>
      </c>
      <c r="F545" s="10" t="s">
        <v>119</v>
      </c>
      <c r="G545" s="24"/>
      <c r="H545" s="24"/>
      <c r="I545" s="5" t="s">
        <v>352</v>
      </c>
    </row>
    <row r="546" spans="1:9" ht="27">
      <c r="A546" s="31" t="s">
        <v>81</v>
      </c>
      <c r="B546" s="31" t="s">
        <v>375</v>
      </c>
      <c r="C546" s="31" t="s">
        <v>501</v>
      </c>
      <c r="D546" s="37">
        <v>7552</v>
      </c>
      <c r="E546" s="43" t="s">
        <v>118</v>
      </c>
      <c r="F546" s="44" t="s">
        <v>118</v>
      </c>
      <c r="G546" s="45"/>
      <c r="H546" s="32"/>
      <c r="I546" s="26"/>
    </row>
    <row r="547" spans="1:9" ht="27">
      <c r="A547" s="31" t="s">
        <v>81</v>
      </c>
      <c r="B547" s="31" t="s">
        <v>375</v>
      </c>
      <c r="C547" s="31" t="s">
        <v>502</v>
      </c>
      <c r="D547" s="37">
        <v>816</v>
      </c>
      <c r="E547" s="43" t="s">
        <v>118</v>
      </c>
      <c r="F547" s="44" t="s">
        <v>118</v>
      </c>
      <c r="G547" s="45"/>
      <c r="H547" s="32"/>
      <c r="I547" s="26"/>
    </row>
    <row r="548" spans="1:9" ht="27">
      <c r="A548" s="1" t="s">
        <v>82</v>
      </c>
      <c r="B548" s="1" t="s">
        <v>0</v>
      </c>
      <c r="C548" s="15" t="s">
        <v>123</v>
      </c>
      <c r="D548" s="9" t="s">
        <v>119</v>
      </c>
      <c r="E548" s="21" t="s">
        <v>121</v>
      </c>
      <c r="F548" s="10" t="s">
        <v>119</v>
      </c>
      <c r="G548" s="23"/>
      <c r="H548" s="23"/>
      <c r="I548" s="7" t="s">
        <v>135</v>
      </c>
    </row>
    <row r="549" spans="1:9" ht="40.5">
      <c r="A549" s="1" t="s">
        <v>82</v>
      </c>
      <c r="B549" s="1" t="s">
        <v>1</v>
      </c>
      <c r="C549" s="15" t="s">
        <v>368</v>
      </c>
      <c r="D549" s="9" t="s">
        <v>119</v>
      </c>
      <c r="E549" s="21" t="s">
        <v>121</v>
      </c>
      <c r="F549" s="10" t="s">
        <v>119</v>
      </c>
      <c r="G549" s="23"/>
      <c r="H549" s="23"/>
      <c r="I549" s="7" t="s">
        <v>135</v>
      </c>
    </row>
    <row r="550" spans="1:9" ht="38.25">
      <c r="A550" s="1" t="s">
        <v>82</v>
      </c>
      <c r="B550" s="1" t="s">
        <v>2</v>
      </c>
      <c r="C550" s="15" t="s">
        <v>124</v>
      </c>
      <c r="D550" s="9" t="s">
        <v>118</v>
      </c>
      <c r="E550" s="21" t="s">
        <v>121</v>
      </c>
      <c r="F550" s="10" t="s">
        <v>119</v>
      </c>
      <c r="G550" s="23"/>
      <c r="H550" s="23"/>
      <c r="I550" s="7" t="s">
        <v>159</v>
      </c>
    </row>
    <row r="551" spans="1:9" ht="27">
      <c r="A551" s="1" t="s">
        <v>82</v>
      </c>
      <c r="B551" s="1" t="s">
        <v>3</v>
      </c>
      <c r="C551" s="15" t="s">
        <v>126</v>
      </c>
      <c r="D551" s="9" t="s">
        <v>119</v>
      </c>
      <c r="E551" s="21" t="s">
        <v>121</v>
      </c>
      <c r="F551" s="10" t="s">
        <v>119</v>
      </c>
      <c r="G551" s="23"/>
      <c r="H551" s="23"/>
      <c r="I551" s="7" t="s">
        <v>135</v>
      </c>
    </row>
    <row r="552" spans="1:9" ht="27">
      <c r="A552" s="1" t="s">
        <v>82</v>
      </c>
      <c r="B552" s="1" t="s">
        <v>4</v>
      </c>
      <c r="C552" s="15" t="s">
        <v>128</v>
      </c>
      <c r="D552" s="9" t="s">
        <v>119</v>
      </c>
      <c r="E552" s="21" t="s">
        <v>121</v>
      </c>
      <c r="F552" s="10" t="s">
        <v>119</v>
      </c>
      <c r="G552" s="23"/>
      <c r="H552" s="23"/>
      <c r="I552" s="7" t="s">
        <v>135</v>
      </c>
    </row>
    <row r="553" spans="1:9" ht="27">
      <c r="A553" s="31" t="s">
        <v>82</v>
      </c>
      <c r="B553" s="31" t="s">
        <v>375</v>
      </c>
      <c r="C553" s="31" t="s">
        <v>501</v>
      </c>
      <c r="D553" s="37" t="s">
        <v>118</v>
      </c>
      <c r="E553" s="43" t="s">
        <v>118</v>
      </c>
      <c r="F553" s="44" t="s">
        <v>118</v>
      </c>
      <c r="G553" s="45"/>
      <c r="H553" s="32"/>
      <c r="I553" s="26" t="s">
        <v>416</v>
      </c>
    </row>
    <row r="554" spans="1:9" ht="27">
      <c r="A554" s="31" t="s">
        <v>82</v>
      </c>
      <c r="B554" s="31" t="s">
        <v>375</v>
      </c>
      <c r="C554" s="31" t="s">
        <v>502</v>
      </c>
      <c r="D554" s="37" t="s">
        <v>118</v>
      </c>
      <c r="E554" s="43" t="s">
        <v>118</v>
      </c>
      <c r="F554" s="44" t="s">
        <v>118</v>
      </c>
      <c r="G554" s="45"/>
      <c r="H554" s="32"/>
      <c r="I554" s="26" t="s">
        <v>416</v>
      </c>
    </row>
    <row r="555" spans="1:9" ht="27">
      <c r="A555" s="1" t="s">
        <v>78</v>
      </c>
      <c r="B555" s="1" t="s">
        <v>0</v>
      </c>
      <c r="C555" s="15" t="s">
        <v>123</v>
      </c>
      <c r="D555" s="9" t="s">
        <v>118</v>
      </c>
      <c r="E555" s="21" t="s">
        <v>119</v>
      </c>
      <c r="F555" s="10" t="s">
        <v>119</v>
      </c>
      <c r="G555" s="24"/>
      <c r="H555" s="23"/>
      <c r="I555" s="5" t="s">
        <v>211</v>
      </c>
    </row>
    <row r="556" spans="1:9" ht="40.5">
      <c r="A556" s="1" t="s">
        <v>78</v>
      </c>
      <c r="B556" s="1" t="s">
        <v>1</v>
      </c>
      <c r="C556" s="15" t="s">
        <v>368</v>
      </c>
      <c r="D556" s="9" t="s">
        <v>119</v>
      </c>
      <c r="E556" s="21" t="s">
        <v>119</v>
      </c>
      <c r="F556" s="10" t="s">
        <v>119</v>
      </c>
      <c r="G556" s="23"/>
      <c r="H556" s="23"/>
      <c r="I556" s="5" t="s">
        <v>127</v>
      </c>
    </row>
    <row r="557" spans="1:9" ht="27">
      <c r="A557" s="1" t="s">
        <v>78</v>
      </c>
      <c r="B557" s="1" t="s">
        <v>2</v>
      </c>
      <c r="C557" s="15" t="s">
        <v>124</v>
      </c>
      <c r="D557" s="9" t="s">
        <v>119</v>
      </c>
      <c r="E557" s="21" t="s">
        <v>119</v>
      </c>
      <c r="F557" s="10" t="s">
        <v>119</v>
      </c>
      <c r="G557" s="23"/>
      <c r="H557" s="23"/>
      <c r="I557" s="5" t="s">
        <v>127</v>
      </c>
    </row>
    <row r="558" spans="1:9" ht="27">
      <c r="A558" s="1" t="s">
        <v>78</v>
      </c>
      <c r="B558" s="1" t="s">
        <v>3</v>
      </c>
      <c r="C558" s="15" t="s">
        <v>126</v>
      </c>
      <c r="D558" s="9" t="s">
        <v>119</v>
      </c>
      <c r="E558" s="21" t="s">
        <v>119</v>
      </c>
      <c r="F558" s="10" t="s">
        <v>119</v>
      </c>
      <c r="G558" s="23"/>
      <c r="H558" s="23"/>
      <c r="I558" s="5" t="s">
        <v>127</v>
      </c>
    </row>
    <row r="559" spans="1:9" ht="27">
      <c r="A559" s="1" t="s">
        <v>78</v>
      </c>
      <c r="B559" s="1" t="s">
        <v>4</v>
      </c>
      <c r="C559" s="15" t="s">
        <v>128</v>
      </c>
      <c r="D559" s="9" t="s">
        <v>119</v>
      </c>
      <c r="E559" s="21" t="s">
        <v>119</v>
      </c>
      <c r="F559" s="10" t="s">
        <v>119</v>
      </c>
      <c r="G559" s="23"/>
      <c r="H559" s="23"/>
      <c r="I559" s="5" t="s">
        <v>127</v>
      </c>
    </row>
    <row r="560" spans="1:9" ht="27">
      <c r="A560" s="31" t="s">
        <v>78</v>
      </c>
      <c r="B560" s="31" t="s">
        <v>375</v>
      </c>
      <c r="C560" s="31" t="s">
        <v>501</v>
      </c>
      <c r="D560" s="37" t="s">
        <v>118</v>
      </c>
      <c r="E560" s="43" t="s">
        <v>118</v>
      </c>
      <c r="F560" s="44" t="s">
        <v>118</v>
      </c>
      <c r="G560" s="45"/>
      <c r="H560" s="32"/>
      <c r="I560" s="26" t="s">
        <v>407</v>
      </c>
    </row>
    <row r="561" spans="1:9" ht="27">
      <c r="A561" s="31" t="s">
        <v>78</v>
      </c>
      <c r="B561" s="31" t="s">
        <v>375</v>
      </c>
      <c r="C561" s="31" t="s">
        <v>502</v>
      </c>
      <c r="D561" s="37" t="s">
        <v>118</v>
      </c>
      <c r="E561" s="43" t="s">
        <v>118</v>
      </c>
      <c r="F561" s="44" t="s">
        <v>118</v>
      </c>
      <c r="G561" s="45"/>
      <c r="H561" s="32"/>
      <c r="I561" s="26" t="s">
        <v>407</v>
      </c>
    </row>
    <row r="562" spans="1:9" ht="27">
      <c r="A562" s="1" t="s">
        <v>83</v>
      </c>
      <c r="B562" s="1" t="s">
        <v>0</v>
      </c>
      <c r="C562" s="15" t="s">
        <v>123</v>
      </c>
      <c r="D562" s="9" t="s">
        <v>119</v>
      </c>
      <c r="E562" s="21" t="s">
        <v>119</v>
      </c>
      <c r="F562" s="10" t="s">
        <v>119</v>
      </c>
      <c r="G562" s="23"/>
      <c r="H562" s="23"/>
      <c r="I562" s="5" t="s">
        <v>127</v>
      </c>
    </row>
    <row r="563" spans="1:9" ht="40.5">
      <c r="A563" s="1" t="s">
        <v>83</v>
      </c>
      <c r="B563" s="1" t="s">
        <v>1</v>
      </c>
      <c r="C563" s="15" t="s">
        <v>368</v>
      </c>
      <c r="D563" s="9" t="s">
        <v>118</v>
      </c>
      <c r="E563" s="21" t="s">
        <v>118</v>
      </c>
      <c r="F563" s="10" t="s">
        <v>118</v>
      </c>
      <c r="G563" s="23"/>
      <c r="H563" s="23"/>
      <c r="I563" s="7" t="s">
        <v>260</v>
      </c>
    </row>
    <row r="564" spans="1:9" ht="27">
      <c r="A564" s="1" t="s">
        <v>83</v>
      </c>
      <c r="B564" s="1" t="s">
        <v>2</v>
      </c>
      <c r="C564" s="15" t="s">
        <v>124</v>
      </c>
      <c r="D564" s="9" t="s">
        <v>118</v>
      </c>
      <c r="E564" s="21" t="s">
        <v>118</v>
      </c>
      <c r="F564" s="10" t="s">
        <v>118</v>
      </c>
      <c r="G564" s="23"/>
      <c r="H564" s="23"/>
      <c r="I564" s="7" t="s">
        <v>260</v>
      </c>
    </row>
    <row r="565" spans="1:9" ht="27">
      <c r="A565" s="1" t="s">
        <v>83</v>
      </c>
      <c r="B565" s="1" t="s">
        <v>3</v>
      </c>
      <c r="C565" s="15" t="s">
        <v>126</v>
      </c>
      <c r="D565" s="14">
        <v>21860</v>
      </c>
      <c r="E565" s="21" t="s">
        <v>118</v>
      </c>
      <c r="F565" s="10" t="s">
        <v>119</v>
      </c>
      <c r="G565" s="23"/>
      <c r="H565" s="24"/>
      <c r="I565" s="7" t="s">
        <v>238</v>
      </c>
    </row>
    <row r="566" spans="1:9" ht="25.5">
      <c r="A566" s="1" t="s">
        <v>83</v>
      </c>
      <c r="B566" s="1" t="s">
        <v>4</v>
      </c>
      <c r="C566" s="15" t="s">
        <v>128</v>
      </c>
      <c r="D566" s="14">
        <v>100</v>
      </c>
      <c r="E566" s="21" t="s">
        <v>118</v>
      </c>
      <c r="F566" s="10" t="s">
        <v>119</v>
      </c>
      <c r="G566" s="23"/>
      <c r="H566" s="24"/>
      <c r="I566" s="7" t="s">
        <v>237</v>
      </c>
    </row>
    <row r="567" spans="1:9" ht="190.15">
      <c r="A567" s="31" t="s">
        <v>83</v>
      </c>
      <c r="B567" s="31" t="s">
        <v>375</v>
      </c>
      <c r="C567" s="31" t="s">
        <v>501</v>
      </c>
      <c r="D567" s="37">
        <v>11182</v>
      </c>
      <c r="E567" s="43" t="s">
        <v>118</v>
      </c>
      <c r="F567" s="44" t="s">
        <v>118</v>
      </c>
      <c r="G567" s="45"/>
      <c r="H567" s="32"/>
      <c r="I567" s="31" t="s">
        <v>484</v>
      </c>
    </row>
    <row r="568" spans="1:9" ht="68.650000000000006">
      <c r="A568" s="31" t="s">
        <v>83</v>
      </c>
      <c r="B568" s="31" t="s">
        <v>375</v>
      </c>
      <c r="C568" s="31" t="s">
        <v>502</v>
      </c>
      <c r="D568" s="37">
        <v>9616</v>
      </c>
      <c r="E568" s="43" t="s">
        <v>118</v>
      </c>
      <c r="F568" s="44" t="s">
        <v>118</v>
      </c>
      <c r="G568" s="45"/>
      <c r="H568" s="32"/>
      <c r="I568" s="31" t="s">
        <v>485</v>
      </c>
    </row>
    <row r="569" spans="1:9" ht="27">
      <c r="A569" s="1" t="s">
        <v>84</v>
      </c>
      <c r="B569" s="1" t="s">
        <v>0</v>
      </c>
      <c r="C569" s="15" t="s">
        <v>123</v>
      </c>
      <c r="D569" s="9" t="s">
        <v>119</v>
      </c>
      <c r="E569" s="21" t="s">
        <v>244</v>
      </c>
      <c r="F569" s="10" t="s">
        <v>119</v>
      </c>
      <c r="G569" s="24">
        <v>467</v>
      </c>
      <c r="H569" s="23" t="s">
        <v>307</v>
      </c>
      <c r="I569" s="7" t="s">
        <v>216</v>
      </c>
    </row>
    <row r="570" spans="1:9" ht="40.5">
      <c r="A570" s="1" t="s">
        <v>84</v>
      </c>
      <c r="B570" s="1" t="s">
        <v>1</v>
      </c>
      <c r="C570" s="15" t="s">
        <v>368</v>
      </c>
      <c r="D570" s="9" t="s">
        <v>119</v>
      </c>
      <c r="E570" s="21" t="s">
        <v>121</v>
      </c>
      <c r="F570" s="10" t="s">
        <v>119</v>
      </c>
      <c r="G570" s="23"/>
      <c r="H570" s="23"/>
      <c r="I570" s="7" t="s">
        <v>135</v>
      </c>
    </row>
    <row r="571" spans="1:9" ht="27">
      <c r="A571" s="1" t="s">
        <v>84</v>
      </c>
      <c r="B571" s="1" t="s">
        <v>2</v>
      </c>
      <c r="C571" s="15" t="s">
        <v>124</v>
      </c>
      <c r="D571" s="14">
        <v>400.7</v>
      </c>
      <c r="E571" s="21" t="s">
        <v>118</v>
      </c>
      <c r="F571" s="10" t="s">
        <v>121</v>
      </c>
      <c r="G571" s="24"/>
      <c r="H571" s="24"/>
      <c r="I571" s="5" t="s">
        <v>209</v>
      </c>
    </row>
    <row r="572" spans="1:9" ht="27">
      <c r="A572" s="1" t="s">
        <v>84</v>
      </c>
      <c r="B572" s="1" t="s">
        <v>3</v>
      </c>
      <c r="C572" s="15" t="s">
        <v>126</v>
      </c>
      <c r="D572" s="9" t="s">
        <v>119</v>
      </c>
      <c r="E572" s="21">
        <v>738.9</v>
      </c>
      <c r="F572" s="10" t="s">
        <v>119</v>
      </c>
      <c r="G572" s="23"/>
      <c r="H572" s="24"/>
      <c r="I572" s="7" t="s">
        <v>210</v>
      </c>
    </row>
    <row r="573" spans="1:9">
      <c r="A573" s="1" t="s">
        <v>84</v>
      </c>
      <c r="B573" s="1" t="s">
        <v>4</v>
      </c>
      <c r="C573" s="15" t="s">
        <v>128</v>
      </c>
      <c r="D573" s="9" t="s">
        <v>119</v>
      </c>
      <c r="E573" s="21" t="s">
        <v>119</v>
      </c>
      <c r="F573" s="10" t="s">
        <v>119</v>
      </c>
      <c r="G573" s="23"/>
      <c r="H573" s="23"/>
      <c r="I573" s="5" t="s">
        <v>127</v>
      </c>
    </row>
    <row r="574" spans="1:9" ht="81.75">
      <c r="A574" s="31" t="s">
        <v>84</v>
      </c>
      <c r="B574" s="31" t="s">
        <v>375</v>
      </c>
      <c r="C574" s="31" t="s">
        <v>501</v>
      </c>
      <c r="D574" s="37">
        <v>35461.870000000003</v>
      </c>
      <c r="E574" s="43" t="s">
        <v>118</v>
      </c>
      <c r="F574" s="44" t="s">
        <v>118</v>
      </c>
      <c r="G574" s="45"/>
      <c r="H574" s="32"/>
      <c r="I574" s="31" t="s">
        <v>486</v>
      </c>
    </row>
    <row r="575" spans="1:9" ht="40.5">
      <c r="A575" s="31" t="s">
        <v>84</v>
      </c>
      <c r="B575" s="31" t="s">
        <v>375</v>
      </c>
      <c r="C575" s="31" t="s">
        <v>502</v>
      </c>
      <c r="D575" s="37" t="s">
        <v>118</v>
      </c>
      <c r="E575" s="43" t="s">
        <v>118</v>
      </c>
      <c r="F575" s="44" t="s">
        <v>118</v>
      </c>
      <c r="G575" s="45"/>
      <c r="H575" s="32"/>
      <c r="I575" s="31" t="s">
        <v>470</v>
      </c>
    </row>
    <row r="576" spans="1:9" ht="27">
      <c r="A576" s="1" t="s">
        <v>85</v>
      </c>
      <c r="B576" s="1" t="s">
        <v>0</v>
      </c>
      <c r="C576" s="15" t="s">
        <v>123</v>
      </c>
      <c r="D576" s="9" t="s">
        <v>118</v>
      </c>
      <c r="E576" s="21" t="s">
        <v>119</v>
      </c>
      <c r="F576" s="10" t="s">
        <v>119</v>
      </c>
      <c r="G576" s="23"/>
      <c r="H576" s="23"/>
      <c r="I576" s="5" t="s">
        <v>162</v>
      </c>
    </row>
    <row r="577" spans="1:9" ht="40.5">
      <c r="A577" s="1" t="s">
        <v>85</v>
      </c>
      <c r="B577" s="1" t="s">
        <v>1</v>
      </c>
      <c r="C577" s="15" t="s">
        <v>368</v>
      </c>
      <c r="D577" s="9" t="s">
        <v>119</v>
      </c>
      <c r="E577" s="21" t="s">
        <v>121</v>
      </c>
      <c r="F577" s="10" t="s">
        <v>121</v>
      </c>
      <c r="G577" s="23"/>
      <c r="H577" s="23"/>
      <c r="I577" s="7" t="s">
        <v>163</v>
      </c>
    </row>
    <row r="578" spans="1:9" ht="27">
      <c r="A578" s="1" t="s">
        <v>85</v>
      </c>
      <c r="B578" s="1" t="s">
        <v>2</v>
      </c>
      <c r="C578" s="15" t="s">
        <v>124</v>
      </c>
      <c r="D578" s="9" t="s">
        <v>118</v>
      </c>
      <c r="E578" s="21" t="s">
        <v>118</v>
      </c>
      <c r="F578" s="10" t="s">
        <v>118</v>
      </c>
      <c r="G578" s="23"/>
      <c r="H578" s="23"/>
      <c r="I578" s="7" t="s">
        <v>260</v>
      </c>
    </row>
    <row r="579" spans="1:9" ht="51">
      <c r="A579" s="1" t="s">
        <v>85</v>
      </c>
      <c r="B579" s="1" t="s">
        <v>3</v>
      </c>
      <c r="C579" s="15" t="s">
        <v>126</v>
      </c>
      <c r="D579" s="9" t="s">
        <v>118</v>
      </c>
      <c r="E579" s="21">
        <v>20363</v>
      </c>
      <c r="F579" s="10" t="s">
        <v>121</v>
      </c>
      <c r="G579" s="23"/>
      <c r="H579" s="24"/>
      <c r="I579" s="7" t="s">
        <v>365</v>
      </c>
    </row>
    <row r="580" spans="1:9" ht="51">
      <c r="A580" s="1" t="s">
        <v>85</v>
      </c>
      <c r="B580" s="1" t="s">
        <v>4</v>
      </c>
      <c r="C580" s="15" t="s">
        <v>128</v>
      </c>
      <c r="D580" s="9" t="s">
        <v>118</v>
      </c>
      <c r="E580" s="21">
        <v>1029</v>
      </c>
      <c r="F580" s="10" t="s">
        <v>121</v>
      </c>
      <c r="G580" s="23"/>
      <c r="H580" s="24"/>
      <c r="I580" s="7" t="s">
        <v>188</v>
      </c>
    </row>
    <row r="581" spans="1:9" ht="27">
      <c r="A581" s="31" t="s">
        <v>85</v>
      </c>
      <c r="B581" s="31" t="s">
        <v>375</v>
      </c>
      <c r="C581" s="31" t="s">
        <v>501</v>
      </c>
      <c r="D581" s="37">
        <v>16810</v>
      </c>
      <c r="E581" s="43" t="s">
        <v>118</v>
      </c>
      <c r="F581" s="44" t="s">
        <v>118</v>
      </c>
      <c r="G581" s="45"/>
      <c r="H581" s="32"/>
      <c r="I581" s="26"/>
    </row>
    <row r="582" spans="1:9" ht="27">
      <c r="A582" s="31" t="s">
        <v>85</v>
      </c>
      <c r="B582" s="31" t="s">
        <v>375</v>
      </c>
      <c r="C582" s="31" t="s">
        <v>502</v>
      </c>
      <c r="D582" s="37" t="s">
        <v>118</v>
      </c>
      <c r="E582" s="43" t="s">
        <v>118</v>
      </c>
      <c r="F582" s="44" t="s">
        <v>118</v>
      </c>
      <c r="G582" s="45"/>
      <c r="H582" s="32"/>
      <c r="I582" s="26" t="s">
        <v>417</v>
      </c>
    </row>
    <row r="583" spans="1:9" ht="38.65">
      <c r="A583" s="1" t="s">
        <v>76</v>
      </c>
      <c r="B583" s="1" t="s">
        <v>0</v>
      </c>
      <c r="C583" s="15" t="s">
        <v>123</v>
      </c>
      <c r="D583" s="9" t="s">
        <v>244</v>
      </c>
      <c r="E583" s="21" t="s">
        <v>121</v>
      </c>
      <c r="F583" s="10" t="s">
        <v>119</v>
      </c>
      <c r="G583" s="24">
        <v>6896</v>
      </c>
      <c r="H583" s="23" t="s">
        <v>303</v>
      </c>
      <c r="I583" s="5" t="s">
        <v>300</v>
      </c>
    </row>
    <row r="584" spans="1:9" ht="40.5">
      <c r="A584" s="1" t="s">
        <v>76</v>
      </c>
      <c r="B584" s="1" t="s">
        <v>1</v>
      </c>
      <c r="C584" s="15" t="s">
        <v>368</v>
      </c>
      <c r="D584" s="9" t="s">
        <v>244</v>
      </c>
      <c r="E584" s="21" t="s">
        <v>118</v>
      </c>
      <c r="F584" s="10" t="s">
        <v>119</v>
      </c>
      <c r="G584" s="24">
        <v>48.5</v>
      </c>
      <c r="H584" s="23" t="s">
        <v>124</v>
      </c>
      <c r="I584" s="5" t="s">
        <v>281</v>
      </c>
    </row>
    <row r="585" spans="1:9" ht="27">
      <c r="A585" s="1" t="s">
        <v>76</v>
      </c>
      <c r="B585" s="1" t="s">
        <v>2</v>
      </c>
      <c r="C585" s="15" t="s">
        <v>124</v>
      </c>
      <c r="D585" s="14">
        <v>72.3</v>
      </c>
      <c r="E585" s="21" t="s">
        <v>118</v>
      </c>
      <c r="F585" s="10" t="s">
        <v>121</v>
      </c>
      <c r="G585" s="24"/>
      <c r="H585" s="24"/>
      <c r="I585" s="5" t="s">
        <v>183</v>
      </c>
    </row>
    <row r="586" spans="1:9" ht="27">
      <c r="A586" s="1" t="s">
        <v>76</v>
      </c>
      <c r="B586" s="1" t="s">
        <v>3</v>
      </c>
      <c r="C586" s="15" t="s">
        <v>126</v>
      </c>
      <c r="D586" s="9" t="s">
        <v>119</v>
      </c>
      <c r="E586" s="21" t="s">
        <v>121</v>
      </c>
      <c r="F586" s="10" t="s">
        <v>121</v>
      </c>
      <c r="G586" s="23"/>
      <c r="H586" s="23"/>
      <c r="I586" s="7" t="s">
        <v>163</v>
      </c>
    </row>
    <row r="587" spans="1:9" ht="25.5">
      <c r="A587" s="1" t="s">
        <v>76</v>
      </c>
      <c r="B587" s="1" t="s">
        <v>4</v>
      </c>
      <c r="C587" s="15" t="s">
        <v>128</v>
      </c>
      <c r="D587" s="9" t="s">
        <v>119</v>
      </c>
      <c r="E587" s="21" t="s">
        <v>121</v>
      </c>
      <c r="F587" s="10" t="s">
        <v>121</v>
      </c>
      <c r="G587" s="23"/>
      <c r="H587" s="23"/>
      <c r="I587" s="7" t="s">
        <v>163</v>
      </c>
    </row>
    <row r="588" spans="1:9" ht="81.75">
      <c r="A588" s="31" t="s">
        <v>76</v>
      </c>
      <c r="B588" s="31" t="s">
        <v>375</v>
      </c>
      <c r="C588" s="31" t="s">
        <v>501</v>
      </c>
      <c r="D588" s="37">
        <v>7055.53</v>
      </c>
      <c r="E588" s="43" t="s">
        <v>118</v>
      </c>
      <c r="F588" s="44" t="s">
        <v>118</v>
      </c>
      <c r="G588" s="45"/>
      <c r="H588" s="32"/>
      <c r="I588" s="31" t="s">
        <v>487</v>
      </c>
    </row>
    <row r="589" spans="1:9" ht="40.5">
      <c r="A589" s="31" t="s">
        <v>76</v>
      </c>
      <c r="B589" s="31" t="s">
        <v>375</v>
      </c>
      <c r="C589" s="31" t="s">
        <v>502</v>
      </c>
      <c r="D589" s="37" t="s">
        <v>118</v>
      </c>
      <c r="E589" s="43" t="s">
        <v>118</v>
      </c>
      <c r="F589" s="44" t="s">
        <v>118</v>
      </c>
      <c r="G589" s="45"/>
      <c r="H589" s="32"/>
      <c r="I589" s="31" t="s">
        <v>470</v>
      </c>
    </row>
    <row r="590" spans="1:9" ht="27">
      <c r="A590" s="1" t="s">
        <v>93</v>
      </c>
      <c r="B590" s="1" t="s">
        <v>0</v>
      </c>
      <c r="C590" s="15" t="s">
        <v>123</v>
      </c>
      <c r="D590" s="9" t="s">
        <v>119</v>
      </c>
      <c r="E590" s="21" t="s">
        <v>121</v>
      </c>
      <c r="F590" s="10" t="s">
        <v>119</v>
      </c>
      <c r="G590" s="23"/>
      <c r="H590" s="23"/>
      <c r="I590" s="7" t="s">
        <v>135</v>
      </c>
    </row>
    <row r="591" spans="1:9" ht="40.5">
      <c r="A591" s="1" t="s">
        <v>93</v>
      </c>
      <c r="B591" s="1" t="s">
        <v>1</v>
      </c>
      <c r="C591" s="15" t="s">
        <v>368</v>
      </c>
      <c r="D591" s="9" t="s">
        <v>119</v>
      </c>
      <c r="E591" s="21" t="s">
        <v>121</v>
      </c>
      <c r="F591" s="10" t="s">
        <v>119</v>
      </c>
      <c r="G591" s="23"/>
      <c r="H591" s="23"/>
      <c r="I591" s="7" t="s">
        <v>135</v>
      </c>
    </row>
    <row r="592" spans="1:9" ht="27">
      <c r="A592" s="1" t="s">
        <v>93</v>
      </c>
      <c r="B592" s="1" t="s">
        <v>2</v>
      </c>
      <c r="C592" s="15" t="s">
        <v>124</v>
      </c>
      <c r="D592" s="9" t="s">
        <v>119</v>
      </c>
      <c r="E592" s="21" t="s">
        <v>121</v>
      </c>
      <c r="F592" s="10" t="s">
        <v>119</v>
      </c>
      <c r="G592" s="23"/>
      <c r="H592" s="23"/>
      <c r="I592" s="7" t="s">
        <v>135</v>
      </c>
    </row>
    <row r="593" spans="1:9" ht="27">
      <c r="A593" s="1" t="s">
        <v>93</v>
      </c>
      <c r="B593" s="1" t="s">
        <v>3</v>
      </c>
      <c r="C593" s="15" t="s">
        <v>126</v>
      </c>
      <c r="D593" s="9" t="s">
        <v>119</v>
      </c>
      <c r="E593" s="21" t="s">
        <v>121</v>
      </c>
      <c r="F593" s="10" t="s">
        <v>119</v>
      </c>
      <c r="G593" s="23"/>
      <c r="H593" s="23"/>
      <c r="I593" s="7" t="s">
        <v>135</v>
      </c>
    </row>
    <row r="594" spans="1:9" ht="25.5">
      <c r="A594" s="1" t="s">
        <v>93</v>
      </c>
      <c r="B594" s="1" t="s">
        <v>4</v>
      </c>
      <c r="C594" s="15" t="s">
        <v>128</v>
      </c>
      <c r="D594" s="9" t="s">
        <v>119</v>
      </c>
      <c r="E594" s="21" t="s">
        <v>121</v>
      </c>
      <c r="F594" s="10" t="s">
        <v>119</v>
      </c>
      <c r="G594" s="23"/>
      <c r="H594" s="23"/>
      <c r="I594" s="7" t="s">
        <v>135</v>
      </c>
    </row>
    <row r="595" spans="1:9" ht="27">
      <c r="A595" s="31" t="s">
        <v>93</v>
      </c>
      <c r="B595" s="31" t="s">
        <v>375</v>
      </c>
      <c r="C595" s="31" t="s">
        <v>501</v>
      </c>
      <c r="D595" s="37" t="s">
        <v>118</v>
      </c>
      <c r="E595" s="43" t="s">
        <v>118</v>
      </c>
      <c r="F595" s="44" t="s">
        <v>118</v>
      </c>
      <c r="G595" s="45"/>
      <c r="H595" s="32"/>
      <c r="I595" s="31" t="s">
        <v>477</v>
      </c>
    </row>
    <row r="596" spans="1:9" ht="27">
      <c r="A596" s="31" t="s">
        <v>93</v>
      </c>
      <c r="B596" s="31" t="s">
        <v>375</v>
      </c>
      <c r="C596" s="31" t="s">
        <v>502</v>
      </c>
      <c r="D596" s="37" t="s">
        <v>118</v>
      </c>
      <c r="E596" s="43" t="s">
        <v>118</v>
      </c>
      <c r="F596" s="44" t="s">
        <v>118</v>
      </c>
      <c r="G596" s="45"/>
      <c r="H596" s="32"/>
      <c r="I596" s="31" t="s">
        <v>477</v>
      </c>
    </row>
    <row r="597" spans="1:9" ht="27">
      <c r="A597" s="1" t="s">
        <v>87</v>
      </c>
      <c r="B597" s="1" t="s">
        <v>0</v>
      </c>
      <c r="C597" s="15" t="s">
        <v>123</v>
      </c>
      <c r="D597" s="9" t="s">
        <v>118</v>
      </c>
      <c r="E597" s="21" t="s">
        <v>118</v>
      </c>
      <c r="F597" s="10" t="s">
        <v>119</v>
      </c>
      <c r="G597" s="23"/>
      <c r="H597" s="23"/>
      <c r="I597" s="5" t="s">
        <v>261</v>
      </c>
    </row>
    <row r="598" spans="1:9" ht="40.5">
      <c r="A598" s="1" t="s">
        <v>87</v>
      </c>
      <c r="B598" s="1" t="s">
        <v>1</v>
      </c>
      <c r="C598" s="15" t="s">
        <v>368</v>
      </c>
      <c r="D598" s="9" t="s">
        <v>119</v>
      </c>
      <c r="E598" s="21" t="s">
        <v>119</v>
      </c>
      <c r="F598" s="10" t="s">
        <v>119</v>
      </c>
      <c r="G598" s="23"/>
      <c r="H598" s="23"/>
      <c r="I598" s="5" t="s">
        <v>127</v>
      </c>
    </row>
    <row r="599" spans="1:9" ht="27">
      <c r="A599" s="1" t="s">
        <v>87</v>
      </c>
      <c r="B599" s="1" t="s">
        <v>2</v>
      </c>
      <c r="C599" s="15" t="s">
        <v>124</v>
      </c>
      <c r="D599" s="9" t="s">
        <v>118</v>
      </c>
      <c r="E599" s="21" t="s">
        <v>118</v>
      </c>
      <c r="F599" s="10" t="s">
        <v>119</v>
      </c>
      <c r="G599" s="23"/>
      <c r="H599" s="23"/>
      <c r="I599" s="7" t="s">
        <v>254</v>
      </c>
    </row>
    <row r="600" spans="1:9" ht="27">
      <c r="A600" s="1" t="s">
        <v>87</v>
      </c>
      <c r="B600" s="1" t="s">
        <v>3</v>
      </c>
      <c r="C600" s="15" t="s">
        <v>126</v>
      </c>
      <c r="D600" s="9" t="s">
        <v>118</v>
      </c>
      <c r="E600" s="21" t="s">
        <v>118</v>
      </c>
      <c r="F600" s="10" t="s">
        <v>119</v>
      </c>
      <c r="G600" s="23"/>
      <c r="H600" s="23"/>
      <c r="I600" s="7" t="s">
        <v>137</v>
      </c>
    </row>
    <row r="601" spans="1:9" ht="25.5">
      <c r="A601" s="1" t="s">
        <v>87</v>
      </c>
      <c r="B601" s="1" t="s">
        <v>4</v>
      </c>
      <c r="C601" s="15" t="s">
        <v>128</v>
      </c>
      <c r="D601" s="14">
        <v>721.4</v>
      </c>
      <c r="E601" s="21" t="s">
        <v>118</v>
      </c>
      <c r="F601" s="10" t="s">
        <v>119</v>
      </c>
      <c r="G601" s="23"/>
      <c r="H601" s="24"/>
      <c r="I601" s="7" t="s">
        <v>187</v>
      </c>
    </row>
    <row r="602" spans="1:9" ht="27">
      <c r="A602" s="31" t="s">
        <v>87</v>
      </c>
      <c r="B602" s="31" t="s">
        <v>375</v>
      </c>
      <c r="C602" s="31" t="s">
        <v>501</v>
      </c>
      <c r="D602" s="37">
        <v>1698</v>
      </c>
      <c r="E602" s="43" t="s">
        <v>118</v>
      </c>
      <c r="F602" s="44" t="s">
        <v>118</v>
      </c>
      <c r="G602" s="45"/>
      <c r="H602" s="32"/>
      <c r="I602" s="31" t="s">
        <v>471</v>
      </c>
    </row>
    <row r="603" spans="1:9" ht="54">
      <c r="A603" s="31" t="s">
        <v>87</v>
      </c>
      <c r="B603" s="31" t="s">
        <v>375</v>
      </c>
      <c r="C603" s="31" t="s">
        <v>502</v>
      </c>
      <c r="D603" s="37" t="s">
        <v>118</v>
      </c>
      <c r="E603" s="43" t="s">
        <v>118</v>
      </c>
      <c r="F603" s="44" t="s">
        <v>118</v>
      </c>
      <c r="G603" s="45"/>
      <c r="H603" s="32"/>
      <c r="I603" s="31" t="s">
        <v>472</v>
      </c>
    </row>
    <row r="604" spans="1:9" ht="27">
      <c r="A604" s="1" t="s">
        <v>80</v>
      </c>
      <c r="B604" s="1" t="s">
        <v>0</v>
      </c>
      <c r="C604" s="15" t="s">
        <v>123</v>
      </c>
      <c r="D604" s="9" t="s">
        <v>119</v>
      </c>
      <c r="E604" s="21" t="s">
        <v>118</v>
      </c>
      <c r="F604" s="10" t="s">
        <v>119</v>
      </c>
      <c r="G604" s="23"/>
      <c r="H604" s="23"/>
      <c r="I604" s="5" t="s">
        <v>268</v>
      </c>
    </row>
    <row r="605" spans="1:9" ht="40.5">
      <c r="A605" s="1" t="s">
        <v>80</v>
      </c>
      <c r="B605" s="1" t="s">
        <v>1</v>
      </c>
      <c r="C605" s="15" t="s">
        <v>368</v>
      </c>
      <c r="D605" s="9" t="s">
        <v>119</v>
      </c>
      <c r="E605" s="21" t="s">
        <v>118</v>
      </c>
      <c r="F605" s="10" t="s">
        <v>119</v>
      </c>
      <c r="G605" s="23"/>
      <c r="H605" s="23"/>
      <c r="I605" s="5" t="s">
        <v>276</v>
      </c>
    </row>
    <row r="606" spans="1:9" ht="38.25">
      <c r="A606" s="1" t="s">
        <v>80</v>
      </c>
      <c r="B606" s="1" t="s">
        <v>2</v>
      </c>
      <c r="C606" s="15" t="s">
        <v>124</v>
      </c>
      <c r="D606" s="9" t="s">
        <v>118</v>
      </c>
      <c r="E606" s="21" t="s">
        <v>118</v>
      </c>
      <c r="F606" s="10" t="s">
        <v>121</v>
      </c>
      <c r="G606" s="23"/>
      <c r="H606" s="23"/>
      <c r="I606" s="5" t="s">
        <v>161</v>
      </c>
    </row>
    <row r="607" spans="1:9" ht="27">
      <c r="A607" s="1" t="s">
        <v>80</v>
      </c>
      <c r="B607" s="1" t="s">
        <v>3</v>
      </c>
      <c r="C607" s="15" t="s">
        <v>126</v>
      </c>
      <c r="D607" s="9" t="s">
        <v>118</v>
      </c>
      <c r="E607" s="21" t="s">
        <v>118</v>
      </c>
      <c r="F607" s="10" t="s">
        <v>119</v>
      </c>
      <c r="G607" s="23"/>
      <c r="H607" s="23"/>
      <c r="I607" s="6" t="s">
        <v>246</v>
      </c>
    </row>
    <row r="608" spans="1:9" ht="27">
      <c r="A608" s="1" t="s">
        <v>80</v>
      </c>
      <c r="B608" s="1" t="s">
        <v>4</v>
      </c>
      <c r="C608" s="15" t="s">
        <v>128</v>
      </c>
      <c r="D608" s="9" t="s">
        <v>118</v>
      </c>
      <c r="E608" s="21" t="s">
        <v>118</v>
      </c>
      <c r="F608" s="10" t="s">
        <v>119</v>
      </c>
      <c r="G608" s="23"/>
      <c r="H608" s="23"/>
      <c r="I608" s="6" t="s">
        <v>246</v>
      </c>
    </row>
    <row r="609" spans="1:9" ht="27">
      <c r="A609" s="31" t="s">
        <v>80</v>
      </c>
      <c r="B609" s="31" t="s">
        <v>375</v>
      </c>
      <c r="C609" s="31" t="s">
        <v>501</v>
      </c>
      <c r="D609" s="37" t="s">
        <v>118</v>
      </c>
      <c r="E609" s="43" t="s">
        <v>118</v>
      </c>
      <c r="F609" s="44" t="s">
        <v>118</v>
      </c>
      <c r="G609" s="45"/>
      <c r="H609" s="32"/>
      <c r="I609" s="26" t="s">
        <v>407</v>
      </c>
    </row>
    <row r="610" spans="1:9" ht="27">
      <c r="A610" s="31" t="s">
        <v>80</v>
      </c>
      <c r="B610" s="31" t="s">
        <v>375</v>
      </c>
      <c r="C610" s="31" t="s">
        <v>502</v>
      </c>
      <c r="D610" s="37" t="s">
        <v>118</v>
      </c>
      <c r="E610" s="43" t="s">
        <v>118</v>
      </c>
      <c r="F610" s="44" t="s">
        <v>118</v>
      </c>
      <c r="G610" s="45"/>
      <c r="H610" s="32"/>
      <c r="I610" s="26" t="s">
        <v>407</v>
      </c>
    </row>
    <row r="611" spans="1:9" ht="27">
      <c r="A611" s="1" t="s">
        <v>89</v>
      </c>
      <c r="B611" s="1" t="s">
        <v>0</v>
      </c>
      <c r="C611" s="15" t="s">
        <v>123</v>
      </c>
      <c r="D611" s="9" t="s">
        <v>118</v>
      </c>
      <c r="E611" s="21" t="s">
        <v>119</v>
      </c>
      <c r="F611" s="10" t="s">
        <v>119</v>
      </c>
      <c r="G611" s="24"/>
      <c r="H611" s="23"/>
      <c r="I611" s="5" t="s">
        <v>164</v>
      </c>
    </row>
    <row r="612" spans="1:9" ht="40.5">
      <c r="A612" s="1" t="s">
        <v>89</v>
      </c>
      <c r="B612" s="1" t="s">
        <v>1</v>
      </c>
      <c r="C612" s="15" t="s">
        <v>368</v>
      </c>
      <c r="D612" s="9" t="s">
        <v>118</v>
      </c>
      <c r="E612" s="21" t="s">
        <v>119</v>
      </c>
      <c r="F612" s="10" t="s">
        <v>119</v>
      </c>
      <c r="G612" s="24"/>
      <c r="H612" s="23"/>
      <c r="I612" s="5" t="s">
        <v>162</v>
      </c>
    </row>
    <row r="613" spans="1:9" ht="27">
      <c r="A613" s="1" t="s">
        <v>89</v>
      </c>
      <c r="B613" s="1" t="s">
        <v>2</v>
      </c>
      <c r="C613" s="15" t="s">
        <v>124</v>
      </c>
      <c r="D613" s="9" t="s">
        <v>118</v>
      </c>
      <c r="E613" s="21" t="s">
        <v>118</v>
      </c>
      <c r="F613" s="10" t="s">
        <v>119</v>
      </c>
      <c r="G613" s="24"/>
      <c r="H613" s="23"/>
      <c r="I613" s="5" t="s">
        <v>262</v>
      </c>
    </row>
    <row r="614" spans="1:9" ht="27">
      <c r="A614" s="1" t="s">
        <v>89</v>
      </c>
      <c r="B614" s="1" t="s">
        <v>3</v>
      </c>
      <c r="C614" s="15" t="s">
        <v>126</v>
      </c>
      <c r="D614" s="9" t="s">
        <v>119</v>
      </c>
      <c r="E614" s="21" t="s">
        <v>118</v>
      </c>
      <c r="F614" s="10" t="s">
        <v>119</v>
      </c>
      <c r="G614" s="23"/>
      <c r="H614" s="23"/>
      <c r="I614" s="5" t="s">
        <v>271</v>
      </c>
    </row>
    <row r="615" spans="1:9" ht="27">
      <c r="A615" s="1" t="s">
        <v>89</v>
      </c>
      <c r="B615" s="1" t="s">
        <v>4</v>
      </c>
      <c r="C615" s="15" t="s">
        <v>128</v>
      </c>
      <c r="D615" s="9" t="s">
        <v>119</v>
      </c>
      <c r="E615" s="21" t="s">
        <v>118</v>
      </c>
      <c r="F615" s="10" t="s">
        <v>119</v>
      </c>
      <c r="G615" s="23"/>
      <c r="H615" s="23"/>
      <c r="I615" s="5" t="s">
        <v>271</v>
      </c>
    </row>
    <row r="616" spans="1:9" ht="27">
      <c r="A616" s="31" t="s">
        <v>89</v>
      </c>
      <c r="B616" s="31" t="s">
        <v>375</v>
      </c>
      <c r="C616" s="31" t="s">
        <v>501</v>
      </c>
      <c r="D616" s="37" t="s">
        <v>118</v>
      </c>
      <c r="E616" s="43" t="s">
        <v>118</v>
      </c>
      <c r="F616" s="44" t="s">
        <v>118</v>
      </c>
      <c r="G616" s="45"/>
      <c r="H616" s="32"/>
      <c r="I616" s="26"/>
    </row>
    <row r="617" spans="1:9" ht="27">
      <c r="A617" s="31" t="s">
        <v>89</v>
      </c>
      <c r="B617" s="31" t="s">
        <v>375</v>
      </c>
      <c r="C617" s="31" t="s">
        <v>502</v>
      </c>
      <c r="D617" s="37" t="s">
        <v>118</v>
      </c>
      <c r="E617" s="43" t="s">
        <v>118</v>
      </c>
      <c r="F617" s="44" t="s">
        <v>118</v>
      </c>
      <c r="G617" s="45"/>
      <c r="H617" s="32"/>
      <c r="I617" s="26"/>
    </row>
    <row r="618" spans="1:9" ht="27">
      <c r="A618" s="1" t="s">
        <v>98</v>
      </c>
      <c r="B618" s="1" t="s">
        <v>0</v>
      </c>
      <c r="C618" s="15" t="s">
        <v>123</v>
      </c>
      <c r="D618" s="9" t="s">
        <v>118</v>
      </c>
      <c r="E618" s="21" t="s">
        <v>118</v>
      </c>
      <c r="F618" s="10" t="s">
        <v>119</v>
      </c>
      <c r="G618" s="24"/>
      <c r="H618" s="23"/>
      <c r="I618" s="7" t="s">
        <v>254</v>
      </c>
    </row>
    <row r="619" spans="1:9" ht="40.5">
      <c r="A619" s="1" t="s">
        <v>98</v>
      </c>
      <c r="B619" s="1" t="s">
        <v>1</v>
      </c>
      <c r="C619" s="15" t="s">
        <v>368</v>
      </c>
      <c r="D619" s="9" t="s">
        <v>118</v>
      </c>
      <c r="E619" s="21" t="s">
        <v>121</v>
      </c>
      <c r="F619" s="10" t="s">
        <v>119</v>
      </c>
      <c r="G619" s="24"/>
      <c r="H619" s="23"/>
      <c r="I619" s="7" t="s">
        <v>159</v>
      </c>
    </row>
    <row r="620" spans="1:9" ht="38.25">
      <c r="A620" s="1" t="s">
        <v>98</v>
      </c>
      <c r="B620" s="1" t="s">
        <v>2</v>
      </c>
      <c r="C620" s="15" t="s">
        <v>124</v>
      </c>
      <c r="D620" s="9" t="s">
        <v>118</v>
      </c>
      <c r="E620" s="21" t="s">
        <v>121</v>
      </c>
      <c r="F620" s="10" t="s">
        <v>119</v>
      </c>
      <c r="G620" s="24"/>
      <c r="H620" s="23"/>
      <c r="I620" s="7" t="s">
        <v>159</v>
      </c>
    </row>
    <row r="621" spans="1:9" ht="27">
      <c r="A621" s="1" t="s">
        <v>98</v>
      </c>
      <c r="B621" s="1" t="s">
        <v>3</v>
      </c>
      <c r="C621" s="15" t="s">
        <v>126</v>
      </c>
      <c r="D621" s="9" t="s">
        <v>119</v>
      </c>
      <c r="E621" s="21">
        <v>15740</v>
      </c>
      <c r="F621" s="10" t="s">
        <v>119</v>
      </c>
      <c r="G621" s="23"/>
      <c r="H621" s="24"/>
      <c r="I621" s="7" t="s">
        <v>189</v>
      </c>
    </row>
    <row r="622" spans="1:9" ht="25.5">
      <c r="A622" s="1" t="s">
        <v>98</v>
      </c>
      <c r="B622" s="1" t="s">
        <v>4</v>
      </c>
      <c r="C622" s="15" t="s">
        <v>128</v>
      </c>
      <c r="D622" s="9" t="s">
        <v>119</v>
      </c>
      <c r="E622" s="21" t="s">
        <v>121</v>
      </c>
      <c r="F622" s="10" t="s">
        <v>119</v>
      </c>
      <c r="G622" s="23"/>
      <c r="H622" s="23"/>
      <c r="I622" s="7" t="s">
        <v>135</v>
      </c>
    </row>
    <row r="623" spans="1:9" ht="27">
      <c r="A623" s="31" t="s">
        <v>98</v>
      </c>
      <c r="B623" s="31" t="s">
        <v>375</v>
      </c>
      <c r="C623" s="31" t="s">
        <v>501</v>
      </c>
      <c r="D623" s="37" t="s">
        <v>118</v>
      </c>
      <c r="E623" s="43" t="s">
        <v>118</v>
      </c>
      <c r="F623" s="44" t="s">
        <v>118</v>
      </c>
      <c r="G623" s="45"/>
      <c r="H623" s="32"/>
      <c r="I623" s="26" t="s">
        <v>418</v>
      </c>
    </row>
    <row r="624" spans="1:9" ht="27">
      <c r="A624" s="31" t="s">
        <v>98</v>
      </c>
      <c r="B624" s="31" t="s">
        <v>375</v>
      </c>
      <c r="C624" s="31" t="s">
        <v>502</v>
      </c>
      <c r="D624" s="37" t="s">
        <v>118</v>
      </c>
      <c r="E624" s="43" t="s">
        <v>118</v>
      </c>
      <c r="F624" s="44" t="s">
        <v>118</v>
      </c>
      <c r="G624" s="45"/>
      <c r="H624" s="32"/>
      <c r="I624" s="26" t="s">
        <v>418</v>
      </c>
    </row>
    <row r="625" spans="1:9" ht="38.65">
      <c r="A625" s="1" t="s">
        <v>86</v>
      </c>
      <c r="B625" s="1" t="s">
        <v>0</v>
      </c>
      <c r="C625" s="15" t="s">
        <v>123</v>
      </c>
      <c r="D625" s="9" t="s">
        <v>244</v>
      </c>
      <c r="E625" s="21" t="s">
        <v>118</v>
      </c>
      <c r="F625" s="10" t="s">
        <v>119</v>
      </c>
      <c r="G625" s="24">
        <v>2984480</v>
      </c>
      <c r="H625" s="23" t="s">
        <v>303</v>
      </c>
      <c r="I625" s="5" t="s">
        <v>304</v>
      </c>
    </row>
    <row r="626" spans="1:9" ht="40.5">
      <c r="A626" s="1" t="s">
        <v>86</v>
      </c>
      <c r="B626" s="1" t="s">
        <v>1</v>
      </c>
      <c r="C626" s="15" t="s">
        <v>368</v>
      </c>
      <c r="D626" s="9" t="s">
        <v>119</v>
      </c>
      <c r="E626" s="21">
        <f>0.0001154*1000000</f>
        <v>115.4</v>
      </c>
      <c r="F626" s="10" t="s">
        <v>119</v>
      </c>
      <c r="G626" s="23"/>
      <c r="H626" s="24"/>
      <c r="I626" s="5" t="s">
        <v>239</v>
      </c>
    </row>
    <row r="627" spans="1:9" ht="27">
      <c r="A627" s="1" t="s">
        <v>86</v>
      </c>
      <c r="B627" s="1" t="s">
        <v>2</v>
      </c>
      <c r="C627" s="15" t="s">
        <v>124</v>
      </c>
      <c r="D627" s="9" t="s">
        <v>118</v>
      </c>
      <c r="E627" s="21" t="s">
        <v>118</v>
      </c>
      <c r="F627" s="10" t="s">
        <v>119</v>
      </c>
      <c r="G627" s="25"/>
      <c r="H627" s="23"/>
      <c r="I627" s="7" t="s">
        <v>254</v>
      </c>
    </row>
    <row r="628" spans="1:9" ht="27">
      <c r="A628" s="1" t="s">
        <v>86</v>
      </c>
      <c r="B628" s="1" t="s">
        <v>3</v>
      </c>
      <c r="C628" s="15" t="s">
        <v>126</v>
      </c>
      <c r="D628" s="9" t="s">
        <v>119</v>
      </c>
      <c r="E628" s="21">
        <v>4114</v>
      </c>
      <c r="F628" s="10" t="s">
        <v>119</v>
      </c>
      <c r="G628" s="23"/>
      <c r="H628" s="24"/>
      <c r="I628" s="5" t="s">
        <v>318</v>
      </c>
    </row>
    <row r="629" spans="1:9" ht="25.5">
      <c r="A629" s="1" t="s">
        <v>86</v>
      </c>
      <c r="B629" s="1" t="s">
        <v>4</v>
      </c>
      <c r="C629" s="15" t="s">
        <v>128</v>
      </c>
      <c r="D629" s="9" t="s">
        <v>119</v>
      </c>
      <c r="E629" s="21">
        <v>496.5</v>
      </c>
      <c r="F629" s="10" t="s">
        <v>119</v>
      </c>
      <c r="G629" s="23"/>
      <c r="H629" s="24"/>
      <c r="I629" s="5" t="s">
        <v>317</v>
      </c>
    </row>
    <row r="630" spans="1:9" ht="27">
      <c r="A630" s="31" t="s">
        <v>86</v>
      </c>
      <c r="B630" s="31" t="s">
        <v>375</v>
      </c>
      <c r="C630" s="31" t="s">
        <v>501</v>
      </c>
      <c r="D630" s="37">
        <v>15024</v>
      </c>
      <c r="E630" s="43" t="s">
        <v>118</v>
      </c>
      <c r="F630" s="44" t="s">
        <v>118</v>
      </c>
      <c r="G630" s="45"/>
      <c r="H630" s="32"/>
      <c r="I630" s="31" t="s">
        <v>478</v>
      </c>
    </row>
    <row r="631" spans="1:9" ht="27">
      <c r="A631" s="31" t="s">
        <v>86</v>
      </c>
      <c r="B631" s="31" t="s">
        <v>375</v>
      </c>
      <c r="C631" s="31" t="s">
        <v>502</v>
      </c>
      <c r="D631" s="37">
        <v>14928</v>
      </c>
      <c r="E631" s="43" t="s">
        <v>118</v>
      </c>
      <c r="F631" s="44" t="s">
        <v>118</v>
      </c>
      <c r="G631" s="45"/>
      <c r="H631" s="32"/>
      <c r="I631" s="31" t="s">
        <v>479</v>
      </c>
    </row>
    <row r="632" spans="1:9" ht="27">
      <c r="A632" s="1" t="s">
        <v>99</v>
      </c>
      <c r="B632" s="1" t="s">
        <v>0</v>
      </c>
      <c r="C632" s="15" t="s">
        <v>123</v>
      </c>
      <c r="D632" s="9" t="s">
        <v>118</v>
      </c>
      <c r="E632" s="21" t="s">
        <v>119</v>
      </c>
      <c r="F632" s="10" t="s">
        <v>119</v>
      </c>
      <c r="G632" s="23"/>
      <c r="H632" s="23"/>
      <c r="I632" s="5" t="s">
        <v>162</v>
      </c>
    </row>
    <row r="633" spans="1:9" ht="40.5">
      <c r="A633" s="1" t="s">
        <v>99</v>
      </c>
      <c r="B633" s="1" t="s">
        <v>1</v>
      </c>
      <c r="C633" s="15" t="s">
        <v>368</v>
      </c>
      <c r="D633" s="9" t="s">
        <v>118</v>
      </c>
      <c r="E633" s="21" t="s">
        <v>119</v>
      </c>
      <c r="F633" s="10" t="s">
        <v>119</v>
      </c>
      <c r="G633" s="23"/>
      <c r="H633" s="23"/>
      <c r="I633" s="5" t="s">
        <v>162</v>
      </c>
    </row>
    <row r="634" spans="1:9" ht="27">
      <c r="A634" s="1" t="s">
        <v>99</v>
      </c>
      <c r="B634" s="1" t="s">
        <v>2</v>
      </c>
      <c r="C634" s="15" t="s">
        <v>124</v>
      </c>
      <c r="D634" s="9" t="s">
        <v>118</v>
      </c>
      <c r="E634" s="21" t="s">
        <v>119</v>
      </c>
      <c r="F634" s="10" t="s">
        <v>119</v>
      </c>
      <c r="G634" s="23"/>
      <c r="H634" s="23"/>
      <c r="I634" s="5" t="s">
        <v>162</v>
      </c>
    </row>
    <row r="635" spans="1:9" ht="27">
      <c r="A635" s="1" t="s">
        <v>99</v>
      </c>
      <c r="B635" s="1" t="s">
        <v>3</v>
      </c>
      <c r="C635" s="15" t="s">
        <v>126</v>
      </c>
      <c r="D635" s="9" t="s">
        <v>118</v>
      </c>
      <c r="E635" s="21" t="s">
        <v>119</v>
      </c>
      <c r="F635" s="10" t="s">
        <v>119</v>
      </c>
      <c r="G635" s="23"/>
      <c r="H635" s="23"/>
      <c r="I635" s="5" t="s">
        <v>162</v>
      </c>
    </row>
    <row r="636" spans="1:9" ht="25.5">
      <c r="A636" s="1" t="s">
        <v>99</v>
      </c>
      <c r="B636" s="1" t="s">
        <v>4</v>
      </c>
      <c r="C636" s="15" t="s">
        <v>128</v>
      </c>
      <c r="D636" s="9" t="s">
        <v>118</v>
      </c>
      <c r="E636" s="21" t="s">
        <v>119</v>
      </c>
      <c r="F636" s="10" t="s">
        <v>119</v>
      </c>
      <c r="G636" s="23"/>
      <c r="H636" s="23"/>
      <c r="I636" s="5" t="s">
        <v>162</v>
      </c>
    </row>
    <row r="637" spans="1:9" ht="216.75">
      <c r="A637" s="31" t="s">
        <v>99</v>
      </c>
      <c r="B637" s="31" t="s">
        <v>375</v>
      </c>
      <c r="C637" s="31" t="s">
        <v>501</v>
      </c>
      <c r="D637" s="37">
        <v>16175.77</v>
      </c>
      <c r="E637" s="43" t="s">
        <v>118</v>
      </c>
      <c r="F637" s="44" t="s">
        <v>118</v>
      </c>
      <c r="G637" s="45"/>
      <c r="H637" s="32"/>
      <c r="I637" s="35" t="s">
        <v>488</v>
      </c>
    </row>
    <row r="638" spans="1:9" ht="216.75">
      <c r="A638" s="31" t="s">
        <v>99</v>
      </c>
      <c r="B638" s="31" t="s">
        <v>375</v>
      </c>
      <c r="C638" s="31" t="s">
        <v>502</v>
      </c>
      <c r="D638" s="37">
        <v>8140</v>
      </c>
      <c r="E638" s="43" t="s">
        <v>118</v>
      </c>
      <c r="F638" s="44" t="s">
        <v>118</v>
      </c>
      <c r="G638" s="45"/>
      <c r="H638" s="32"/>
      <c r="I638" s="35" t="s">
        <v>489</v>
      </c>
    </row>
    <row r="639" spans="1:9" ht="27">
      <c r="A639" s="1" t="s">
        <v>88</v>
      </c>
      <c r="B639" s="1" t="s">
        <v>0</v>
      </c>
      <c r="C639" s="15" t="s">
        <v>123</v>
      </c>
      <c r="D639" s="9" t="s">
        <v>118</v>
      </c>
      <c r="E639" s="21" t="s">
        <v>118</v>
      </c>
      <c r="F639" s="10" t="s">
        <v>119</v>
      </c>
      <c r="G639" s="23"/>
      <c r="H639" s="23"/>
      <c r="I639" s="7" t="s">
        <v>254</v>
      </c>
    </row>
    <row r="640" spans="1:9" ht="40.5">
      <c r="A640" s="1" t="s">
        <v>88</v>
      </c>
      <c r="B640" s="1" t="s">
        <v>1</v>
      </c>
      <c r="C640" s="15" t="s">
        <v>368</v>
      </c>
      <c r="D640" s="9" t="s">
        <v>119</v>
      </c>
      <c r="E640" s="21" t="s">
        <v>119</v>
      </c>
      <c r="F640" s="10" t="s">
        <v>119</v>
      </c>
      <c r="G640" s="23"/>
      <c r="H640" s="23"/>
      <c r="I640" s="5" t="s">
        <v>127</v>
      </c>
    </row>
    <row r="641" spans="1:9" ht="51">
      <c r="A641" s="1" t="s">
        <v>88</v>
      </c>
      <c r="B641" s="1" t="s">
        <v>2</v>
      </c>
      <c r="C641" s="15" t="s">
        <v>124</v>
      </c>
      <c r="D641" s="14">
        <v>1343</v>
      </c>
      <c r="E641" s="21" t="s">
        <v>121</v>
      </c>
      <c r="F641" s="10" t="s">
        <v>118</v>
      </c>
      <c r="G641" s="24"/>
      <c r="H641" s="24"/>
      <c r="I641" s="5" t="s">
        <v>184</v>
      </c>
    </row>
    <row r="642" spans="1:9" ht="27">
      <c r="A642" s="1" t="s">
        <v>88</v>
      </c>
      <c r="B642" s="1" t="s">
        <v>3</v>
      </c>
      <c r="C642" s="15" t="s">
        <v>126</v>
      </c>
      <c r="D642" s="14">
        <v>4770</v>
      </c>
      <c r="E642" s="21" t="s">
        <v>118</v>
      </c>
      <c r="F642" s="10" t="s">
        <v>119</v>
      </c>
      <c r="G642" s="24"/>
      <c r="H642" s="24"/>
      <c r="I642" s="7" t="s">
        <v>364</v>
      </c>
    </row>
    <row r="643" spans="1:9" ht="25.5">
      <c r="A643" s="1" t="s">
        <v>88</v>
      </c>
      <c r="B643" s="1" t="s">
        <v>4</v>
      </c>
      <c r="C643" s="15" t="s">
        <v>128</v>
      </c>
      <c r="D643" s="9" t="s">
        <v>118</v>
      </c>
      <c r="E643" s="21" t="s">
        <v>118</v>
      </c>
      <c r="F643" s="10" t="s">
        <v>119</v>
      </c>
      <c r="G643" s="24"/>
      <c r="H643" s="23"/>
      <c r="I643" s="5" t="s">
        <v>248</v>
      </c>
    </row>
    <row r="644" spans="1:9" ht="68.650000000000006">
      <c r="A644" s="31" t="s">
        <v>88</v>
      </c>
      <c r="B644" s="31" t="s">
        <v>375</v>
      </c>
      <c r="C644" s="31" t="s">
        <v>501</v>
      </c>
      <c r="D644" s="37">
        <v>45558.47</v>
      </c>
      <c r="E644" s="43" t="s">
        <v>118</v>
      </c>
      <c r="F644" s="44" t="s">
        <v>118</v>
      </c>
      <c r="G644" s="45"/>
      <c r="H644" s="32"/>
      <c r="I644" s="31" t="s">
        <v>490</v>
      </c>
    </row>
    <row r="645" spans="1:9" ht="54">
      <c r="A645" s="31" t="s">
        <v>88</v>
      </c>
      <c r="B645" s="31" t="s">
        <v>375</v>
      </c>
      <c r="C645" s="31" t="s">
        <v>502</v>
      </c>
      <c r="D645" s="37" t="s">
        <v>118</v>
      </c>
      <c r="E645" s="43" t="s">
        <v>118</v>
      </c>
      <c r="F645" s="44" t="s">
        <v>118</v>
      </c>
      <c r="G645" s="45"/>
      <c r="H645" s="32"/>
      <c r="I645" s="31" t="s">
        <v>473</v>
      </c>
    </row>
    <row r="646" spans="1:9" ht="27">
      <c r="A646" s="1" t="s">
        <v>111</v>
      </c>
      <c r="B646" s="1" t="s">
        <v>0</v>
      </c>
      <c r="C646" s="15" t="s">
        <v>123</v>
      </c>
      <c r="D646" s="9" t="s">
        <v>119</v>
      </c>
      <c r="E646" s="21">
        <v>0.2</v>
      </c>
      <c r="F646" s="10" t="s">
        <v>119</v>
      </c>
      <c r="G646" s="23"/>
      <c r="H646" s="24"/>
      <c r="I646" s="5" t="s">
        <v>284</v>
      </c>
    </row>
    <row r="647" spans="1:9" ht="40.5">
      <c r="A647" s="1" t="s">
        <v>111</v>
      </c>
      <c r="B647" s="1" t="s">
        <v>1</v>
      </c>
      <c r="C647" s="15" t="s">
        <v>368</v>
      </c>
      <c r="D647" s="9" t="s">
        <v>119</v>
      </c>
      <c r="E647" s="21" t="s">
        <v>119</v>
      </c>
      <c r="F647" s="10" t="s">
        <v>119</v>
      </c>
      <c r="G647" s="23"/>
      <c r="H647" s="23"/>
      <c r="I647" s="5" t="s">
        <v>127</v>
      </c>
    </row>
    <row r="648" spans="1:9" ht="27">
      <c r="A648" s="1" t="s">
        <v>111</v>
      </c>
      <c r="B648" s="1" t="s">
        <v>2</v>
      </c>
      <c r="C648" s="15" t="s">
        <v>124</v>
      </c>
      <c r="D648" s="14">
        <v>145</v>
      </c>
      <c r="E648" s="21" t="s">
        <v>118</v>
      </c>
      <c r="F648" s="10" t="s">
        <v>119</v>
      </c>
      <c r="G648" s="24"/>
      <c r="H648" s="24"/>
      <c r="I648" s="5" t="s">
        <v>186</v>
      </c>
    </row>
    <row r="649" spans="1:9" ht="27">
      <c r="A649" s="1" t="s">
        <v>111</v>
      </c>
      <c r="B649" s="1" t="s">
        <v>3</v>
      </c>
      <c r="C649" s="15" t="s">
        <v>126</v>
      </c>
      <c r="D649" s="14">
        <v>3512</v>
      </c>
      <c r="E649" s="21" t="s">
        <v>118</v>
      </c>
      <c r="F649" s="10" t="s">
        <v>119</v>
      </c>
      <c r="G649" s="24"/>
      <c r="H649" s="24"/>
      <c r="I649" s="7" t="s">
        <v>363</v>
      </c>
    </row>
    <row r="650" spans="1:9" ht="25.5">
      <c r="A650" s="1" t="s">
        <v>111</v>
      </c>
      <c r="B650" s="1" t="s">
        <v>4</v>
      </c>
      <c r="C650" s="15" t="s">
        <v>128</v>
      </c>
      <c r="D650" s="9" t="s">
        <v>118</v>
      </c>
      <c r="E650" s="21" t="s">
        <v>118</v>
      </c>
      <c r="F650" s="10" t="s">
        <v>119</v>
      </c>
      <c r="G650" s="24"/>
      <c r="H650" s="23"/>
      <c r="I650" s="5" t="s">
        <v>256</v>
      </c>
    </row>
    <row r="651" spans="1:9" ht="108.75">
      <c r="A651" s="31" t="s">
        <v>111</v>
      </c>
      <c r="B651" s="31" t="s">
        <v>375</v>
      </c>
      <c r="C651" s="31" t="s">
        <v>501</v>
      </c>
      <c r="D651" s="37">
        <v>14059.67</v>
      </c>
      <c r="E651" s="43">
        <v>21529</v>
      </c>
      <c r="F651" s="44" t="s">
        <v>118</v>
      </c>
      <c r="G651" s="46"/>
      <c r="H651" s="32"/>
      <c r="I651" s="31" t="s">
        <v>491</v>
      </c>
    </row>
    <row r="652" spans="1:9" ht="54.75">
      <c r="A652" s="31" t="s">
        <v>111</v>
      </c>
      <c r="B652" s="31" t="s">
        <v>375</v>
      </c>
      <c r="C652" s="31" t="s">
        <v>502</v>
      </c>
      <c r="D652" s="37">
        <v>10465.32</v>
      </c>
      <c r="E652" s="43" t="s">
        <v>118</v>
      </c>
      <c r="F652" s="44" t="s">
        <v>118</v>
      </c>
      <c r="G652" s="45"/>
      <c r="H652" s="32"/>
      <c r="I652" s="31" t="s">
        <v>492</v>
      </c>
    </row>
    <row r="653" spans="1:9" ht="27">
      <c r="A653" s="1" t="s">
        <v>91</v>
      </c>
      <c r="B653" s="1" t="s">
        <v>0</v>
      </c>
      <c r="C653" s="15" t="s">
        <v>123</v>
      </c>
      <c r="D653" s="9" t="s">
        <v>119</v>
      </c>
      <c r="E653" s="21" t="s">
        <v>119</v>
      </c>
      <c r="F653" s="10" t="s">
        <v>119</v>
      </c>
      <c r="G653" s="23"/>
      <c r="H653" s="23"/>
      <c r="I653" s="5" t="s">
        <v>127</v>
      </c>
    </row>
    <row r="654" spans="1:9" ht="40.5">
      <c r="A654" s="1" t="s">
        <v>91</v>
      </c>
      <c r="B654" s="1" t="s">
        <v>1</v>
      </c>
      <c r="C654" s="15" t="s">
        <v>368</v>
      </c>
      <c r="D654" s="9" t="s">
        <v>119</v>
      </c>
      <c r="E654" s="21" t="s">
        <v>118</v>
      </c>
      <c r="F654" s="10" t="s">
        <v>119</v>
      </c>
      <c r="G654" s="23"/>
      <c r="H654" s="23"/>
      <c r="I654" s="5" t="s">
        <v>271</v>
      </c>
    </row>
    <row r="655" spans="1:9" ht="27">
      <c r="A655" s="1" t="s">
        <v>91</v>
      </c>
      <c r="B655" s="1" t="s">
        <v>2</v>
      </c>
      <c r="C655" s="15" t="s">
        <v>124</v>
      </c>
      <c r="D655" s="9" t="s">
        <v>119</v>
      </c>
      <c r="E655" s="21" t="s">
        <v>121</v>
      </c>
      <c r="F655" s="10" t="s">
        <v>119</v>
      </c>
      <c r="G655" s="23"/>
      <c r="H655" s="23"/>
      <c r="I655" s="7" t="s">
        <v>135</v>
      </c>
    </row>
    <row r="656" spans="1:9" ht="27">
      <c r="A656" s="1" t="s">
        <v>91</v>
      </c>
      <c r="B656" s="1" t="s">
        <v>3</v>
      </c>
      <c r="C656" s="15" t="s">
        <v>126</v>
      </c>
      <c r="D656" s="9" t="s">
        <v>119</v>
      </c>
      <c r="E656" s="21">
        <v>1078</v>
      </c>
      <c r="F656" s="10" t="s">
        <v>119</v>
      </c>
      <c r="G656" s="23"/>
      <c r="H656" s="24"/>
      <c r="I656" s="7" t="s">
        <v>243</v>
      </c>
    </row>
    <row r="657" spans="1:9">
      <c r="A657" s="1" t="s">
        <v>91</v>
      </c>
      <c r="B657" s="1" t="s">
        <v>4</v>
      </c>
      <c r="C657" s="15" t="s">
        <v>128</v>
      </c>
      <c r="D657" s="9" t="s">
        <v>119</v>
      </c>
      <c r="E657" s="21" t="s">
        <v>119</v>
      </c>
      <c r="F657" s="10" t="s">
        <v>119</v>
      </c>
      <c r="G657" s="23"/>
      <c r="H657" s="23"/>
      <c r="I657" s="5" t="s">
        <v>127</v>
      </c>
    </row>
    <row r="658" spans="1:9" ht="27">
      <c r="A658" s="31" t="s">
        <v>91</v>
      </c>
      <c r="B658" s="31" t="s">
        <v>375</v>
      </c>
      <c r="C658" s="31" t="s">
        <v>501</v>
      </c>
      <c r="D658" s="37" t="s">
        <v>118</v>
      </c>
      <c r="E658" s="43" t="s">
        <v>118</v>
      </c>
      <c r="F658" s="44" t="s">
        <v>118</v>
      </c>
      <c r="G658" s="45"/>
      <c r="H658" s="32"/>
      <c r="I658" s="31" t="s">
        <v>474</v>
      </c>
    </row>
    <row r="659" spans="1:9" ht="67.900000000000006">
      <c r="A659" s="31" t="s">
        <v>91</v>
      </c>
      <c r="B659" s="31" t="s">
        <v>375</v>
      </c>
      <c r="C659" s="31" t="s">
        <v>502</v>
      </c>
      <c r="D659" s="37">
        <v>2500</v>
      </c>
      <c r="E659" s="43" t="s">
        <v>118</v>
      </c>
      <c r="F659" s="44" t="s">
        <v>118</v>
      </c>
      <c r="G659" s="45"/>
      <c r="H659" s="32"/>
      <c r="I659" s="31" t="s">
        <v>493</v>
      </c>
    </row>
    <row r="660" spans="1:9" ht="38.65">
      <c r="A660" s="1" t="s">
        <v>92</v>
      </c>
      <c r="B660" s="1" t="s">
        <v>0</v>
      </c>
      <c r="C660" s="15" t="s">
        <v>123</v>
      </c>
      <c r="D660" s="9" t="s">
        <v>118</v>
      </c>
      <c r="E660" s="21" t="s">
        <v>244</v>
      </c>
      <c r="F660" s="10" t="s">
        <v>121</v>
      </c>
      <c r="G660" s="24">
        <v>528</v>
      </c>
      <c r="H660" s="23" t="s">
        <v>307</v>
      </c>
      <c r="I660" s="7" t="s">
        <v>215</v>
      </c>
    </row>
    <row r="661" spans="1:9" ht="40.5">
      <c r="A661" s="1" t="s">
        <v>92</v>
      </c>
      <c r="B661" s="1" t="s">
        <v>1</v>
      </c>
      <c r="C661" s="15" t="s">
        <v>368</v>
      </c>
      <c r="D661" s="9" t="s">
        <v>119</v>
      </c>
      <c r="E661" s="21" t="s">
        <v>121</v>
      </c>
      <c r="F661" s="10" t="s">
        <v>119</v>
      </c>
      <c r="G661" s="23"/>
      <c r="H661" s="23"/>
      <c r="I661" s="7" t="s">
        <v>135</v>
      </c>
    </row>
    <row r="662" spans="1:9" ht="51.4">
      <c r="A662" s="1" t="s">
        <v>92</v>
      </c>
      <c r="B662" s="1" t="s">
        <v>2</v>
      </c>
      <c r="C662" s="15" t="s">
        <v>124</v>
      </c>
      <c r="D662" s="9">
        <v>63.35</v>
      </c>
      <c r="E662" s="21">
        <v>1564.3</v>
      </c>
      <c r="F662" s="10" t="s">
        <v>121</v>
      </c>
      <c r="G662" s="24"/>
      <c r="H662" s="24"/>
      <c r="I662" s="7" t="s">
        <v>333</v>
      </c>
    </row>
    <row r="663" spans="1:9" ht="51">
      <c r="A663" s="1" t="s">
        <v>92</v>
      </c>
      <c r="B663" s="1" t="s">
        <v>3</v>
      </c>
      <c r="C663" s="15" t="s">
        <v>126</v>
      </c>
      <c r="D663" s="14">
        <v>11043</v>
      </c>
      <c r="E663" s="21">
        <v>3704</v>
      </c>
      <c r="F663" s="10" t="s">
        <v>119</v>
      </c>
      <c r="G663" s="24"/>
      <c r="H663" s="24"/>
      <c r="I663" s="7" t="s">
        <v>361</v>
      </c>
    </row>
    <row r="664" spans="1:9" ht="51">
      <c r="A664" s="1" t="s">
        <v>92</v>
      </c>
      <c r="B664" s="1" t="s">
        <v>4</v>
      </c>
      <c r="C664" s="15" t="s">
        <v>128</v>
      </c>
      <c r="D664" s="14">
        <v>388</v>
      </c>
      <c r="E664" s="21">
        <v>352</v>
      </c>
      <c r="F664" s="10" t="s">
        <v>119</v>
      </c>
      <c r="G664" s="24"/>
      <c r="H664" s="24"/>
      <c r="I664" s="7" t="s">
        <v>362</v>
      </c>
    </row>
    <row r="665" spans="1:9" ht="27">
      <c r="A665" s="31" t="s">
        <v>92</v>
      </c>
      <c r="B665" s="31" t="s">
        <v>375</v>
      </c>
      <c r="C665" s="31" t="s">
        <v>501</v>
      </c>
      <c r="D665" s="37">
        <v>5158</v>
      </c>
      <c r="E665" s="43">
        <v>17525</v>
      </c>
      <c r="F665" s="44" t="s">
        <v>118</v>
      </c>
      <c r="G665" s="45"/>
      <c r="H665" s="32"/>
      <c r="I665" s="26" t="s">
        <v>475</v>
      </c>
    </row>
    <row r="666" spans="1:9" ht="27">
      <c r="A666" s="31" t="s">
        <v>92</v>
      </c>
      <c r="B666" s="31" t="s">
        <v>375</v>
      </c>
      <c r="C666" s="31" t="s">
        <v>502</v>
      </c>
      <c r="D666" s="37">
        <v>15476</v>
      </c>
      <c r="E666" s="43">
        <v>24718</v>
      </c>
      <c r="F666" s="44" t="s">
        <v>118</v>
      </c>
      <c r="G666" s="45"/>
      <c r="H666" s="32"/>
      <c r="I666" s="26" t="s">
        <v>476</v>
      </c>
    </row>
    <row r="667" spans="1:9" ht="27">
      <c r="A667" s="1" t="s">
        <v>100</v>
      </c>
      <c r="B667" s="1" t="s">
        <v>0</v>
      </c>
      <c r="C667" s="15" t="s">
        <v>123</v>
      </c>
      <c r="D667" s="9" t="s">
        <v>119</v>
      </c>
      <c r="E667" s="21" t="s">
        <v>119</v>
      </c>
      <c r="F667" s="10" t="s">
        <v>119</v>
      </c>
      <c r="G667" s="23"/>
      <c r="H667" s="23"/>
      <c r="I667" s="5" t="s">
        <v>127</v>
      </c>
    </row>
    <row r="668" spans="1:9" ht="40.5">
      <c r="A668" s="1" t="s">
        <v>100</v>
      </c>
      <c r="B668" s="1" t="s">
        <v>1</v>
      </c>
      <c r="C668" s="15" t="s">
        <v>368</v>
      </c>
      <c r="D668" s="9" t="s">
        <v>119</v>
      </c>
      <c r="E668" s="21" t="s">
        <v>119</v>
      </c>
      <c r="F668" s="10" t="s">
        <v>119</v>
      </c>
      <c r="G668" s="23"/>
      <c r="H668" s="23"/>
      <c r="I668" s="5" t="s">
        <v>127</v>
      </c>
    </row>
    <row r="669" spans="1:9" ht="27">
      <c r="A669" s="1" t="s">
        <v>100</v>
      </c>
      <c r="B669" s="1" t="s">
        <v>2</v>
      </c>
      <c r="C669" s="15" t="s">
        <v>124</v>
      </c>
      <c r="D669" s="9" t="s">
        <v>118</v>
      </c>
      <c r="E669" s="21" t="s">
        <v>118</v>
      </c>
      <c r="F669" s="10" t="s">
        <v>121</v>
      </c>
      <c r="G669" s="23"/>
      <c r="H669" s="23"/>
      <c r="I669" s="7" t="s">
        <v>192</v>
      </c>
    </row>
    <row r="670" spans="1:9" ht="38.25">
      <c r="A670" s="1" t="s">
        <v>100</v>
      </c>
      <c r="B670" s="1" t="s">
        <v>3</v>
      </c>
      <c r="C670" s="15" t="s">
        <v>126</v>
      </c>
      <c r="D670" s="14">
        <v>26030</v>
      </c>
      <c r="E670" s="21">
        <v>99830</v>
      </c>
      <c r="F670" s="10" t="s">
        <v>119</v>
      </c>
      <c r="G670" s="23"/>
      <c r="H670" s="24"/>
      <c r="I670" s="7" t="s">
        <v>357</v>
      </c>
    </row>
    <row r="671" spans="1:9" ht="25.5">
      <c r="A671" s="1" t="s">
        <v>100</v>
      </c>
      <c r="B671" s="1" t="s">
        <v>4</v>
      </c>
      <c r="C671" s="15" t="s">
        <v>128</v>
      </c>
      <c r="D671" s="14">
        <v>1079</v>
      </c>
      <c r="E671" s="21" t="s">
        <v>118</v>
      </c>
      <c r="F671" s="10" t="s">
        <v>119</v>
      </c>
      <c r="G671" s="23"/>
      <c r="H671" s="24"/>
      <c r="I671" s="5" t="s">
        <v>193</v>
      </c>
    </row>
    <row r="672" spans="1:9" ht="27">
      <c r="A672" s="31" t="s">
        <v>100</v>
      </c>
      <c r="B672" s="31" t="s">
        <v>375</v>
      </c>
      <c r="C672" s="31" t="s">
        <v>501</v>
      </c>
      <c r="D672" s="37" t="s">
        <v>118</v>
      </c>
      <c r="E672" s="43" t="s">
        <v>118</v>
      </c>
      <c r="F672" s="44" t="s">
        <v>118</v>
      </c>
      <c r="G672" s="45"/>
      <c r="H672" s="32"/>
      <c r="I672" s="26" t="s">
        <v>419</v>
      </c>
    </row>
    <row r="673" spans="1:9" ht="27">
      <c r="A673" s="31" t="s">
        <v>100</v>
      </c>
      <c r="B673" s="31" t="s">
        <v>375</v>
      </c>
      <c r="C673" s="31" t="s">
        <v>502</v>
      </c>
      <c r="D673" s="37">
        <v>6031</v>
      </c>
      <c r="E673" s="43" t="s">
        <v>118</v>
      </c>
      <c r="F673" s="44" t="s">
        <v>118</v>
      </c>
      <c r="G673" s="45"/>
      <c r="H673" s="32"/>
      <c r="I673" s="26" t="s">
        <v>420</v>
      </c>
    </row>
    <row r="674" spans="1:9" ht="27">
      <c r="A674" s="1" t="s">
        <v>101</v>
      </c>
      <c r="B674" s="1" t="s">
        <v>0</v>
      </c>
      <c r="C674" s="15" t="s">
        <v>123</v>
      </c>
      <c r="D674" s="9" t="s">
        <v>119</v>
      </c>
      <c r="E674" s="21" t="s">
        <v>119</v>
      </c>
      <c r="F674" s="10" t="s">
        <v>119</v>
      </c>
      <c r="G674" s="23"/>
      <c r="H674" s="23"/>
      <c r="I674" s="5" t="s">
        <v>127</v>
      </c>
    </row>
    <row r="675" spans="1:9" ht="40.5">
      <c r="A675" s="1" t="s">
        <v>101</v>
      </c>
      <c r="B675" s="1" t="s">
        <v>1</v>
      </c>
      <c r="C675" s="15" t="s">
        <v>368</v>
      </c>
      <c r="D675" s="9" t="s">
        <v>119</v>
      </c>
      <c r="E675" s="21" t="s">
        <v>121</v>
      </c>
      <c r="F675" s="10" t="s">
        <v>119</v>
      </c>
      <c r="G675" s="23"/>
      <c r="H675" s="23"/>
      <c r="I675" s="7" t="s">
        <v>135</v>
      </c>
    </row>
    <row r="676" spans="1:9" ht="27">
      <c r="A676" s="1" t="s">
        <v>101</v>
      </c>
      <c r="B676" s="1" t="s">
        <v>2</v>
      </c>
      <c r="C676" s="15" t="s">
        <v>124</v>
      </c>
      <c r="D676" s="9" t="s">
        <v>119</v>
      </c>
      <c r="E676" s="21" t="s">
        <v>119</v>
      </c>
      <c r="F676" s="10" t="s">
        <v>119</v>
      </c>
      <c r="G676" s="23"/>
      <c r="H676" s="23"/>
      <c r="I676" s="5" t="s">
        <v>127</v>
      </c>
    </row>
    <row r="677" spans="1:9" ht="27">
      <c r="A677" s="1" t="s">
        <v>101</v>
      </c>
      <c r="B677" s="1" t="s">
        <v>3</v>
      </c>
      <c r="C677" s="15" t="s">
        <v>126</v>
      </c>
      <c r="D677" s="9" t="s">
        <v>118</v>
      </c>
      <c r="E677" s="21" t="s">
        <v>118</v>
      </c>
      <c r="F677" s="10" t="s">
        <v>119</v>
      </c>
      <c r="G677" s="23"/>
      <c r="H677" s="23"/>
      <c r="I677" s="5" t="s">
        <v>256</v>
      </c>
    </row>
    <row r="678" spans="1:9" ht="38.25">
      <c r="A678" s="1" t="s">
        <v>101</v>
      </c>
      <c r="B678" s="1" t="s">
        <v>4</v>
      </c>
      <c r="C678" s="15" t="s">
        <v>128</v>
      </c>
      <c r="D678" s="14">
        <v>130</v>
      </c>
      <c r="E678" s="21" t="s">
        <v>118</v>
      </c>
      <c r="F678" s="10" t="s">
        <v>119</v>
      </c>
      <c r="G678" s="23"/>
      <c r="H678" s="24"/>
      <c r="I678" s="5" t="s">
        <v>197</v>
      </c>
    </row>
    <row r="679" spans="1:9" ht="27">
      <c r="A679" s="31" t="s">
        <v>101</v>
      </c>
      <c r="B679" s="31" t="s">
        <v>375</v>
      </c>
      <c r="C679" s="31" t="s">
        <v>501</v>
      </c>
      <c r="D679" s="37" t="s">
        <v>118</v>
      </c>
      <c r="E679" s="43" t="s">
        <v>118</v>
      </c>
      <c r="F679" s="44" t="s">
        <v>118</v>
      </c>
      <c r="G679" s="45"/>
      <c r="H679" s="32"/>
      <c r="I679" s="26" t="s">
        <v>419</v>
      </c>
    </row>
    <row r="680" spans="1:9" ht="67.5">
      <c r="A680" s="31" t="s">
        <v>101</v>
      </c>
      <c r="B680" s="31" t="s">
        <v>375</v>
      </c>
      <c r="C680" s="31" t="s">
        <v>502</v>
      </c>
      <c r="D680" s="37">
        <v>10309</v>
      </c>
      <c r="E680" s="43" t="s">
        <v>118</v>
      </c>
      <c r="F680" s="44" t="s">
        <v>118</v>
      </c>
      <c r="G680" s="45"/>
      <c r="H680" s="32"/>
      <c r="I680" s="26" t="s">
        <v>421</v>
      </c>
    </row>
    <row r="681" spans="1:9" ht="27">
      <c r="A681" s="1" t="s">
        <v>102</v>
      </c>
      <c r="B681" s="1" t="s">
        <v>0</v>
      </c>
      <c r="C681" s="15" t="s">
        <v>123</v>
      </c>
      <c r="D681" s="9" t="s">
        <v>119</v>
      </c>
      <c r="E681" s="21" t="s">
        <v>119</v>
      </c>
      <c r="F681" s="10" t="s">
        <v>119</v>
      </c>
      <c r="G681" s="23"/>
      <c r="H681" s="23"/>
      <c r="I681" s="5" t="s">
        <v>127</v>
      </c>
    </row>
    <row r="682" spans="1:9" ht="40.5">
      <c r="A682" s="1" t="s">
        <v>102</v>
      </c>
      <c r="B682" s="1" t="s">
        <v>1</v>
      </c>
      <c r="C682" s="15" t="s">
        <v>368</v>
      </c>
      <c r="D682" s="9" t="s">
        <v>118</v>
      </c>
      <c r="E682" s="21" t="s">
        <v>118</v>
      </c>
      <c r="F682" s="10" t="s">
        <v>119</v>
      </c>
      <c r="G682" s="23"/>
      <c r="H682" s="23"/>
      <c r="I682" s="6" t="s">
        <v>149</v>
      </c>
    </row>
    <row r="683" spans="1:9" ht="27">
      <c r="A683" s="1" t="s">
        <v>102</v>
      </c>
      <c r="B683" s="1" t="s">
        <v>2</v>
      </c>
      <c r="C683" s="15" t="s">
        <v>124</v>
      </c>
      <c r="D683" s="9" t="s">
        <v>118</v>
      </c>
      <c r="E683" s="21" t="s">
        <v>118</v>
      </c>
      <c r="F683" s="10" t="s">
        <v>119</v>
      </c>
      <c r="G683" s="23"/>
      <c r="H683" s="23"/>
      <c r="I683" s="7" t="s">
        <v>254</v>
      </c>
    </row>
    <row r="684" spans="1:9" ht="27">
      <c r="A684" s="1" t="s">
        <v>102</v>
      </c>
      <c r="B684" s="1" t="s">
        <v>3</v>
      </c>
      <c r="C684" s="15" t="s">
        <v>126</v>
      </c>
      <c r="D684" s="14">
        <v>22000</v>
      </c>
      <c r="E684" s="21" t="s">
        <v>118</v>
      </c>
      <c r="F684" s="10" t="s">
        <v>119</v>
      </c>
      <c r="G684" s="24"/>
      <c r="H684" s="24"/>
      <c r="I684" s="3" t="s">
        <v>336</v>
      </c>
    </row>
    <row r="685" spans="1:9" ht="38.25">
      <c r="A685" s="1" t="s">
        <v>102</v>
      </c>
      <c r="B685" s="1" t="s">
        <v>4</v>
      </c>
      <c r="C685" s="15" t="s">
        <v>128</v>
      </c>
      <c r="D685" s="9" t="s">
        <v>118</v>
      </c>
      <c r="E685" s="21" t="s">
        <v>118</v>
      </c>
      <c r="F685" s="10" t="s">
        <v>119</v>
      </c>
      <c r="G685" s="23"/>
      <c r="H685" s="23"/>
      <c r="I685" s="6" t="s">
        <v>149</v>
      </c>
    </row>
    <row r="686" spans="1:9" ht="27">
      <c r="A686" s="31" t="s">
        <v>102</v>
      </c>
      <c r="B686" s="31" t="s">
        <v>375</v>
      </c>
      <c r="C686" s="31" t="s">
        <v>501</v>
      </c>
      <c r="D686" s="37">
        <v>406</v>
      </c>
      <c r="E686" s="43" t="s">
        <v>118</v>
      </c>
      <c r="F686" s="44" t="s">
        <v>118</v>
      </c>
      <c r="G686" s="45"/>
      <c r="H686" s="32"/>
      <c r="I686" s="26"/>
    </row>
    <row r="687" spans="1:9" ht="27">
      <c r="A687" s="31" t="s">
        <v>102</v>
      </c>
      <c r="B687" s="31" t="s">
        <v>375</v>
      </c>
      <c r="C687" s="31" t="s">
        <v>502</v>
      </c>
      <c r="D687" s="37">
        <v>70</v>
      </c>
      <c r="E687" s="43" t="s">
        <v>118</v>
      </c>
      <c r="F687" s="44" t="s">
        <v>118</v>
      </c>
      <c r="G687" s="45"/>
      <c r="H687" s="32"/>
      <c r="I687" s="26"/>
    </row>
    <row r="688" spans="1:9" ht="38.25">
      <c r="A688" s="1" t="s">
        <v>103</v>
      </c>
      <c r="B688" s="1" t="s">
        <v>0</v>
      </c>
      <c r="C688" s="15" t="s">
        <v>123</v>
      </c>
      <c r="D688" s="9" t="s">
        <v>118</v>
      </c>
      <c r="E688" s="21" t="s">
        <v>121</v>
      </c>
      <c r="F688" s="10" t="s">
        <v>119</v>
      </c>
      <c r="G688" s="23"/>
      <c r="H688" s="23"/>
      <c r="I688" s="7" t="s">
        <v>159</v>
      </c>
    </row>
    <row r="689" spans="1:9" ht="40.5">
      <c r="A689" s="1" t="s">
        <v>103</v>
      </c>
      <c r="B689" s="1" t="s">
        <v>1</v>
      </c>
      <c r="C689" s="15" t="s">
        <v>368</v>
      </c>
      <c r="D689" s="9" t="s">
        <v>118</v>
      </c>
      <c r="E689" s="21" t="s">
        <v>121</v>
      </c>
      <c r="F689" s="10" t="s">
        <v>119</v>
      </c>
      <c r="G689" s="23"/>
      <c r="H689" s="23"/>
      <c r="I689" s="7" t="s">
        <v>159</v>
      </c>
    </row>
    <row r="690" spans="1:9" ht="38.25">
      <c r="A690" s="1" t="s">
        <v>103</v>
      </c>
      <c r="B690" s="1" t="s">
        <v>2</v>
      </c>
      <c r="C690" s="15" t="s">
        <v>124</v>
      </c>
      <c r="D690" s="9" t="s">
        <v>118</v>
      </c>
      <c r="E690" s="21" t="s">
        <v>121</v>
      </c>
      <c r="F690" s="10" t="s">
        <v>119</v>
      </c>
      <c r="G690" s="23"/>
      <c r="H690" s="23"/>
      <c r="I690" s="7" t="s">
        <v>159</v>
      </c>
    </row>
    <row r="691" spans="1:9" ht="38.25">
      <c r="A691" s="1" t="s">
        <v>103</v>
      </c>
      <c r="B691" s="1" t="s">
        <v>3</v>
      </c>
      <c r="C691" s="15" t="s">
        <v>126</v>
      </c>
      <c r="D691" s="9" t="s">
        <v>118</v>
      </c>
      <c r="E691" s="21" t="s">
        <v>121</v>
      </c>
      <c r="F691" s="10" t="s">
        <v>119</v>
      </c>
      <c r="G691" s="23"/>
      <c r="H691" s="23"/>
      <c r="I691" s="7" t="s">
        <v>159</v>
      </c>
    </row>
    <row r="692" spans="1:9" ht="38.25">
      <c r="A692" s="1" t="s">
        <v>103</v>
      </c>
      <c r="B692" s="1" t="s">
        <v>4</v>
      </c>
      <c r="C692" s="15" t="s">
        <v>128</v>
      </c>
      <c r="D692" s="9" t="s">
        <v>118</v>
      </c>
      <c r="E692" s="21" t="s">
        <v>121</v>
      </c>
      <c r="F692" s="10" t="s">
        <v>119</v>
      </c>
      <c r="G692" s="23"/>
      <c r="H692" s="23"/>
      <c r="I692" s="7" t="s">
        <v>159</v>
      </c>
    </row>
    <row r="693" spans="1:9" ht="27">
      <c r="A693" s="31" t="s">
        <v>103</v>
      </c>
      <c r="B693" s="31" t="s">
        <v>375</v>
      </c>
      <c r="C693" s="31" t="s">
        <v>501</v>
      </c>
      <c r="D693" s="37" t="s">
        <v>118</v>
      </c>
      <c r="E693" s="43" t="s">
        <v>118</v>
      </c>
      <c r="F693" s="44" t="s">
        <v>118</v>
      </c>
      <c r="G693" s="45"/>
      <c r="H693" s="32"/>
      <c r="I693" s="31" t="s">
        <v>422</v>
      </c>
    </row>
    <row r="694" spans="1:9" ht="27">
      <c r="A694" s="31" t="s">
        <v>103</v>
      </c>
      <c r="B694" s="31" t="s">
        <v>375</v>
      </c>
      <c r="C694" s="31" t="s">
        <v>502</v>
      </c>
      <c r="D694" s="37" t="s">
        <v>118</v>
      </c>
      <c r="E694" s="43" t="s">
        <v>118</v>
      </c>
      <c r="F694" s="44" t="s">
        <v>118</v>
      </c>
      <c r="G694" s="45"/>
      <c r="H694" s="32"/>
      <c r="I694" s="31" t="s">
        <v>422</v>
      </c>
    </row>
    <row r="695" spans="1:9" ht="27">
      <c r="A695" s="1" t="s">
        <v>104</v>
      </c>
      <c r="B695" s="1" t="s">
        <v>0</v>
      </c>
      <c r="C695" s="15" t="s">
        <v>123</v>
      </c>
      <c r="D695" s="9" t="s">
        <v>119</v>
      </c>
      <c r="E695" s="21" t="s">
        <v>121</v>
      </c>
      <c r="F695" s="10" t="s">
        <v>121</v>
      </c>
      <c r="G695" s="23"/>
      <c r="H695" s="23"/>
      <c r="I695" s="7" t="s">
        <v>163</v>
      </c>
    </row>
    <row r="696" spans="1:9" ht="40.5">
      <c r="A696" s="1" t="s">
        <v>104</v>
      </c>
      <c r="B696" s="1" t="s">
        <v>1</v>
      </c>
      <c r="C696" s="15" t="s">
        <v>368</v>
      </c>
      <c r="D696" s="9" t="s">
        <v>119</v>
      </c>
      <c r="E696" s="21" t="s">
        <v>121</v>
      </c>
      <c r="F696" s="10" t="s">
        <v>119</v>
      </c>
      <c r="G696" s="23"/>
      <c r="H696" s="23"/>
      <c r="I696" s="7" t="s">
        <v>135</v>
      </c>
    </row>
    <row r="697" spans="1:9" ht="27">
      <c r="A697" s="1" t="s">
        <v>104</v>
      </c>
      <c r="B697" s="1" t="s">
        <v>2</v>
      </c>
      <c r="C697" s="15" t="s">
        <v>124</v>
      </c>
      <c r="D697" s="9" t="s">
        <v>119</v>
      </c>
      <c r="E697" s="21" t="s">
        <v>121</v>
      </c>
      <c r="F697" s="10" t="s">
        <v>121</v>
      </c>
      <c r="G697" s="23"/>
      <c r="H697" s="23"/>
      <c r="I697" s="7" t="s">
        <v>163</v>
      </c>
    </row>
    <row r="698" spans="1:9" ht="27">
      <c r="A698" s="1" t="s">
        <v>104</v>
      </c>
      <c r="B698" s="1" t="s">
        <v>3</v>
      </c>
      <c r="C698" s="15" t="s">
        <v>126</v>
      </c>
      <c r="D698" s="9" t="s">
        <v>119</v>
      </c>
      <c r="E698" s="21" t="s">
        <v>121</v>
      </c>
      <c r="F698" s="10" t="s">
        <v>119</v>
      </c>
      <c r="G698" s="23"/>
      <c r="H698" s="23"/>
      <c r="I698" s="7" t="s">
        <v>135</v>
      </c>
    </row>
    <row r="699" spans="1:9" ht="25.5">
      <c r="A699" s="1" t="s">
        <v>104</v>
      </c>
      <c r="B699" s="1" t="s">
        <v>4</v>
      </c>
      <c r="C699" s="15" t="s">
        <v>128</v>
      </c>
      <c r="D699" s="9" t="s">
        <v>119</v>
      </c>
      <c r="E699" s="21" t="s">
        <v>121</v>
      </c>
      <c r="F699" s="10" t="s">
        <v>119</v>
      </c>
      <c r="G699" s="23"/>
      <c r="H699" s="23"/>
      <c r="I699" s="7" t="s">
        <v>135</v>
      </c>
    </row>
    <row r="700" spans="1:9" ht="27">
      <c r="A700" s="31" t="s">
        <v>104</v>
      </c>
      <c r="B700" s="31" t="s">
        <v>375</v>
      </c>
      <c r="C700" s="31" t="s">
        <v>501</v>
      </c>
      <c r="D700" s="37" t="s">
        <v>118</v>
      </c>
      <c r="E700" s="43" t="s">
        <v>118</v>
      </c>
      <c r="F700" s="44" t="s">
        <v>118</v>
      </c>
      <c r="G700" s="45"/>
      <c r="H700" s="32"/>
      <c r="I700" s="26" t="s">
        <v>407</v>
      </c>
    </row>
    <row r="701" spans="1:9" ht="27">
      <c r="A701" s="31" t="s">
        <v>104</v>
      </c>
      <c r="B701" s="31" t="s">
        <v>375</v>
      </c>
      <c r="C701" s="31" t="s">
        <v>502</v>
      </c>
      <c r="D701" s="37" t="s">
        <v>118</v>
      </c>
      <c r="E701" s="43" t="s">
        <v>118</v>
      </c>
      <c r="F701" s="44" t="s">
        <v>118</v>
      </c>
      <c r="G701" s="45"/>
      <c r="H701" s="32"/>
      <c r="I701" s="26" t="s">
        <v>407</v>
      </c>
    </row>
    <row r="702" spans="1:9" ht="27">
      <c r="A702" s="1" t="s">
        <v>105</v>
      </c>
      <c r="B702" s="1" t="s">
        <v>0</v>
      </c>
      <c r="C702" s="15" t="s">
        <v>123</v>
      </c>
      <c r="D702" s="9" t="s">
        <v>119</v>
      </c>
      <c r="E702" s="21" t="s">
        <v>121</v>
      </c>
      <c r="F702" s="10" t="s">
        <v>119</v>
      </c>
      <c r="G702" s="23"/>
      <c r="H702" s="23"/>
      <c r="I702" s="7" t="s">
        <v>135</v>
      </c>
    </row>
    <row r="703" spans="1:9" ht="40.5">
      <c r="A703" s="1" t="s">
        <v>105</v>
      </c>
      <c r="B703" s="1" t="s">
        <v>1</v>
      </c>
      <c r="C703" s="15" t="s">
        <v>368</v>
      </c>
      <c r="D703" s="9" t="s">
        <v>119</v>
      </c>
      <c r="E703" s="21" t="s">
        <v>121</v>
      </c>
      <c r="F703" s="10" t="s">
        <v>119</v>
      </c>
      <c r="G703" s="23"/>
      <c r="H703" s="23"/>
      <c r="I703" s="7" t="s">
        <v>135</v>
      </c>
    </row>
    <row r="704" spans="1:9" ht="27">
      <c r="A704" s="1" t="s">
        <v>105</v>
      </c>
      <c r="B704" s="1" t="s">
        <v>2</v>
      </c>
      <c r="C704" s="15" t="s">
        <v>124</v>
      </c>
      <c r="D704" s="9" t="s">
        <v>119</v>
      </c>
      <c r="E704" s="21" t="s">
        <v>121</v>
      </c>
      <c r="F704" s="10" t="s">
        <v>119</v>
      </c>
      <c r="G704" s="23"/>
      <c r="H704" s="23"/>
      <c r="I704" s="7" t="s">
        <v>135</v>
      </c>
    </row>
    <row r="705" spans="1:9" ht="27">
      <c r="A705" s="1" t="s">
        <v>105</v>
      </c>
      <c r="B705" s="1" t="s">
        <v>3</v>
      </c>
      <c r="C705" s="15" t="s">
        <v>126</v>
      </c>
      <c r="D705" s="9" t="s">
        <v>119</v>
      </c>
      <c r="E705" s="21" t="s">
        <v>121</v>
      </c>
      <c r="F705" s="10" t="s">
        <v>119</v>
      </c>
      <c r="G705" s="23"/>
      <c r="H705" s="23"/>
      <c r="I705" s="7" t="s">
        <v>135</v>
      </c>
    </row>
    <row r="706" spans="1:9" ht="25.5">
      <c r="A706" s="1" t="s">
        <v>105</v>
      </c>
      <c r="B706" s="1" t="s">
        <v>4</v>
      </c>
      <c r="C706" s="15" t="s">
        <v>128</v>
      </c>
      <c r="D706" s="9" t="s">
        <v>119</v>
      </c>
      <c r="E706" s="21" t="s">
        <v>121</v>
      </c>
      <c r="F706" s="10" t="s">
        <v>119</v>
      </c>
      <c r="G706" s="23"/>
      <c r="H706" s="23"/>
      <c r="I706" s="7" t="s">
        <v>135</v>
      </c>
    </row>
    <row r="707" spans="1:9" ht="40.5">
      <c r="A707" s="31" t="s">
        <v>105</v>
      </c>
      <c r="B707" s="31" t="s">
        <v>375</v>
      </c>
      <c r="C707" s="31" t="s">
        <v>501</v>
      </c>
      <c r="D707" s="37">
        <v>8032.05</v>
      </c>
      <c r="E707" s="43" t="s">
        <v>118</v>
      </c>
      <c r="F707" s="44" t="s">
        <v>118</v>
      </c>
      <c r="G707" s="45"/>
      <c r="H707" s="32"/>
      <c r="I707" s="31" t="s">
        <v>423</v>
      </c>
    </row>
    <row r="708" spans="1:9" ht="81">
      <c r="A708" s="31" t="s">
        <v>105</v>
      </c>
      <c r="B708" s="31" t="s">
        <v>375</v>
      </c>
      <c r="C708" s="31" t="s">
        <v>502</v>
      </c>
      <c r="D708" s="37">
        <v>215.33</v>
      </c>
      <c r="E708" s="43" t="s">
        <v>118</v>
      </c>
      <c r="F708" s="44" t="s">
        <v>118</v>
      </c>
      <c r="G708" s="45"/>
      <c r="H708" s="32"/>
      <c r="I708" s="31" t="s">
        <v>424</v>
      </c>
    </row>
    <row r="709" spans="1:9" ht="27">
      <c r="A709" s="1" t="s">
        <v>106</v>
      </c>
      <c r="B709" s="1" t="s">
        <v>0</v>
      </c>
      <c r="C709" s="15" t="s">
        <v>123</v>
      </c>
      <c r="D709" s="9" t="s">
        <v>119</v>
      </c>
      <c r="E709" s="21" t="s">
        <v>119</v>
      </c>
      <c r="F709" s="10" t="s">
        <v>119</v>
      </c>
      <c r="G709" s="23"/>
      <c r="H709" s="23"/>
      <c r="I709" s="5" t="s">
        <v>127</v>
      </c>
    </row>
    <row r="710" spans="1:9" ht="51">
      <c r="A710" s="1" t="s">
        <v>106</v>
      </c>
      <c r="B710" s="1" t="s">
        <v>1</v>
      </c>
      <c r="C710" s="15" t="s">
        <v>368</v>
      </c>
      <c r="D710" s="9" t="s">
        <v>118</v>
      </c>
      <c r="E710" s="21" t="s">
        <v>121</v>
      </c>
      <c r="F710" s="10" t="s">
        <v>119</v>
      </c>
      <c r="G710" s="23"/>
      <c r="H710" s="23"/>
      <c r="I710" s="7" t="s">
        <v>147</v>
      </c>
    </row>
    <row r="711" spans="1:9" ht="27">
      <c r="A711" s="1" t="s">
        <v>106</v>
      </c>
      <c r="B711" s="1" t="s">
        <v>2</v>
      </c>
      <c r="C711" s="15" t="s">
        <v>124</v>
      </c>
      <c r="D711" s="9" t="s">
        <v>121</v>
      </c>
      <c r="E711" s="21" t="s">
        <v>121</v>
      </c>
      <c r="F711" s="10" t="s">
        <v>119</v>
      </c>
      <c r="G711" s="23"/>
      <c r="H711" s="23"/>
      <c r="I711" s="5" t="s">
        <v>171</v>
      </c>
    </row>
    <row r="712" spans="1:9" ht="27">
      <c r="A712" s="1" t="s">
        <v>106</v>
      </c>
      <c r="B712" s="1" t="s">
        <v>3</v>
      </c>
      <c r="C712" s="15" t="s">
        <v>126</v>
      </c>
      <c r="D712" s="9" t="s">
        <v>119</v>
      </c>
      <c r="E712" s="21" t="s">
        <v>119</v>
      </c>
      <c r="F712" s="10" t="s">
        <v>119</v>
      </c>
      <c r="G712" s="23"/>
      <c r="H712" s="23"/>
      <c r="I712" s="5" t="s">
        <v>127</v>
      </c>
    </row>
    <row r="713" spans="1:9">
      <c r="A713" s="1" t="s">
        <v>106</v>
      </c>
      <c r="B713" s="1" t="s">
        <v>4</v>
      </c>
      <c r="C713" s="15" t="s">
        <v>128</v>
      </c>
      <c r="D713" s="9" t="s">
        <v>119</v>
      </c>
      <c r="E713" s="21" t="s">
        <v>119</v>
      </c>
      <c r="F713" s="10" t="s">
        <v>119</v>
      </c>
      <c r="G713" s="23"/>
      <c r="H713" s="23"/>
      <c r="I713" s="5" t="s">
        <v>127</v>
      </c>
    </row>
    <row r="714" spans="1:9" ht="27">
      <c r="A714" s="31" t="s">
        <v>106</v>
      </c>
      <c r="B714" s="31" t="s">
        <v>375</v>
      </c>
      <c r="C714" s="31" t="s">
        <v>501</v>
      </c>
      <c r="D714" s="37" t="s">
        <v>244</v>
      </c>
      <c r="E714" s="43" t="s">
        <v>118</v>
      </c>
      <c r="F714" s="44" t="s">
        <v>118</v>
      </c>
      <c r="G714" s="45">
        <v>535230.79</v>
      </c>
      <c r="H714" s="32" t="s">
        <v>425</v>
      </c>
      <c r="I714" s="31" t="s">
        <v>426</v>
      </c>
    </row>
    <row r="715" spans="1:9" ht="27">
      <c r="A715" s="31" t="s">
        <v>106</v>
      </c>
      <c r="B715" s="31" t="s">
        <v>375</v>
      </c>
      <c r="C715" s="31" t="s">
        <v>502</v>
      </c>
      <c r="D715" s="37" t="s">
        <v>244</v>
      </c>
      <c r="E715" s="43" t="s">
        <v>118</v>
      </c>
      <c r="F715" s="44" t="s">
        <v>118</v>
      </c>
      <c r="G715" s="45">
        <v>53523.79</v>
      </c>
      <c r="H715" s="32" t="s">
        <v>425</v>
      </c>
      <c r="I715" s="31" t="s">
        <v>426</v>
      </c>
    </row>
    <row r="716" spans="1:9" ht="38.25">
      <c r="A716" s="1" t="s">
        <v>108</v>
      </c>
      <c r="B716" s="1" t="s">
        <v>0</v>
      </c>
      <c r="C716" s="15" t="s">
        <v>123</v>
      </c>
      <c r="D716" s="9" t="s">
        <v>118</v>
      </c>
      <c r="E716" s="21" t="s">
        <v>118</v>
      </c>
      <c r="F716" s="10" t="s">
        <v>119</v>
      </c>
      <c r="G716" s="23"/>
      <c r="H716" s="23"/>
      <c r="I716" s="7" t="s">
        <v>150</v>
      </c>
    </row>
    <row r="717" spans="1:9" ht="40.5">
      <c r="A717" s="1" t="s">
        <v>108</v>
      </c>
      <c r="B717" s="1" t="s">
        <v>1</v>
      </c>
      <c r="C717" s="15" t="s">
        <v>368</v>
      </c>
      <c r="D717" s="9" t="s">
        <v>118</v>
      </c>
      <c r="E717" s="21" t="s">
        <v>118</v>
      </c>
      <c r="F717" s="10" t="s">
        <v>118</v>
      </c>
      <c r="G717" s="23"/>
      <c r="H717" s="23"/>
      <c r="I717" s="7" t="s">
        <v>136</v>
      </c>
    </row>
    <row r="718" spans="1:9" ht="27">
      <c r="A718" s="1" t="s">
        <v>108</v>
      </c>
      <c r="B718" s="1" t="s">
        <v>2</v>
      </c>
      <c r="C718" s="15" t="s">
        <v>124</v>
      </c>
      <c r="D718" s="9" t="s">
        <v>118</v>
      </c>
      <c r="E718" s="21" t="s">
        <v>118</v>
      </c>
      <c r="F718" s="10" t="s">
        <v>118</v>
      </c>
      <c r="G718" s="23"/>
      <c r="H718" s="23"/>
      <c r="I718" s="7" t="s">
        <v>264</v>
      </c>
    </row>
    <row r="719" spans="1:9" ht="27">
      <c r="A719" s="1" t="s">
        <v>108</v>
      </c>
      <c r="B719" s="1" t="s">
        <v>3</v>
      </c>
      <c r="C719" s="15" t="s">
        <v>126</v>
      </c>
      <c r="D719" s="9" t="s">
        <v>118</v>
      </c>
      <c r="E719" s="21" t="s">
        <v>118</v>
      </c>
      <c r="F719" s="10" t="s">
        <v>119</v>
      </c>
      <c r="G719" s="23"/>
      <c r="H719" s="23"/>
      <c r="I719" s="7" t="s">
        <v>252</v>
      </c>
    </row>
    <row r="720" spans="1:9" ht="25.5">
      <c r="A720" s="1" t="s">
        <v>108</v>
      </c>
      <c r="B720" s="1" t="s">
        <v>4</v>
      </c>
      <c r="C720" s="15" t="s">
        <v>128</v>
      </c>
      <c r="D720" s="9" t="s">
        <v>118</v>
      </c>
      <c r="E720" s="21" t="s">
        <v>118</v>
      </c>
      <c r="F720" s="10" t="s">
        <v>119</v>
      </c>
      <c r="G720" s="23"/>
      <c r="H720" s="23"/>
      <c r="I720" s="7" t="s">
        <v>252</v>
      </c>
    </row>
    <row r="721" spans="1:9" ht="81">
      <c r="A721" s="31" t="s">
        <v>108</v>
      </c>
      <c r="B721" s="31" t="s">
        <v>375</v>
      </c>
      <c r="C721" s="31" t="s">
        <v>501</v>
      </c>
      <c r="D721" s="37">
        <v>1608.34</v>
      </c>
      <c r="E721" s="43" t="s">
        <v>118</v>
      </c>
      <c r="F721" s="44" t="s">
        <v>118</v>
      </c>
      <c r="G721" s="45"/>
      <c r="H721" s="32"/>
      <c r="I721" s="31" t="s">
        <v>429</v>
      </c>
    </row>
    <row r="722" spans="1:9" ht="81">
      <c r="A722" s="31" t="s">
        <v>108</v>
      </c>
      <c r="B722" s="31" t="s">
        <v>375</v>
      </c>
      <c r="C722" s="31" t="s">
        <v>502</v>
      </c>
      <c r="D722" s="37" t="s">
        <v>118</v>
      </c>
      <c r="E722" s="43" t="s">
        <v>118</v>
      </c>
      <c r="F722" s="44" t="s">
        <v>118</v>
      </c>
      <c r="G722" s="45"/>
      <c r="H722" s="32"/>
      <c r="I722" s="31" t="s">
        <v>429</v>
      </c>
    </row>
    <row r="723" spans="1:9" ht="64.150000000000006">
      <c r="A723" s="1" t="s">
        <v>90</v>
      </c>
      <c r="B723" s="1" t="s">
        <v>0</v>
      </c>
      <c r="C723" s="15" t="s">
        <v>123</v>
      </c>
      <c r="D723" s="9" t="s">
        <v>244</v>
      </c>
      <c r="E723" s="21" t="s">
        <v>118</v>
      </c>
      <c r="F723" s="10" t="s">
        <v>119</v>
      </c>
      <c r="G723" s="24">
        <v>6.5</v>
      </c>
      <c r="H723" s="23" t="s">
        <v>305</v>
      </c>
      <c r="I723" s="5" t="s">
        <v>291</v>
      </c>
    </row>
    <row r="724" spans="1:9" ht="40.5">
      <c r="A724" s="1" t="s">
        <v>90</v>
      </c>
      <c r="B724" s="1" t="s">
        <v>1</v>
      </c>
      <c r="C724" s="15" t="s">
        <v>368</v>
      </c>
      <c r="D724" s="9" t="s">
        <v>244</v>
      </c>
      <c r="E724" s="21" t="s">
        <v>118</v>
      </c>
      <c r="F724" s="10" t="s">
        <v>119</v>
      </c>
      <c r="G724" s="24">
        <v>16.899999999999999</v>
      </c>
      <c r="H724" s="23" t="s">
        <v>306</v>
      </c>
      <c r="I724" s="5" t="s">
        <v>292</v>
      </c>
    </row>
    <row r="725" spans="1:9" ht="38.25">
      <c r="A725" s="1" t="s">
        <v>90</v>
      </c>
      <c r="B725" s="1" t="s">
        <v>2</v>
      </c>
      <c r="C725" s="15" t="s">
        <v>124</v>
      </c>
      <c r="D725" s="9" t="s">
        <v>118</v>
      </c>
      <c r="E725" s="21" t="s">
        <v>118</v>
      </c>
      <c r="F725" s="10" t="s">
        <v>119</v>
      </c>
      <c r="G725" s="23"/>
      <c r="H725" s="23"/>
      <c r="I725" s="5" t="s">
        <v>263</v>
      </c>
    </row>
    <row r="726" spans="1:9" ht="27">
      <c r="A726" s="1" t="s">
        <v>90</v>
      </c>
      <c r="B726" s="1" t="s">
        <v>3</v>
      </c>
      <c r="C726" s="15" t="s">
        <v>126</v>
      </c>
      <c r="D726" s="9" t="s">
        <v>119</v>
      </c>
      <c r="E726" s="21" t="s">
        <v>119</v>
      </c>
      <c r="F726" s="10" t="s">
        <v>119</v>
      </c>
      <c r="G726" s="23"/>
      <c r="H726" s="23"/>
      <c r="I726" s="5" t="s">
        <v>127</v>
      </c>
    </row>
    <row r="727" spans="1:9">
      <c r="A727" s="1" t="s">
        <v>90</v>
      </c>
      <c r="B727" s="1" t="s">
        <v>4</v>
      </c>
      <c r="C727" s="15" t="s">
        <v>128</v>
      </c>
      <c r="D727" s="9" t="s">
        <v>119</v>
      </c>
      <c r="E727" s="21" t="s">
        <v>119</v>
      </c>
      <c r="F727" s="10" t="s">
        <v>119</v>
      </c>
      <c r="G727" s="23"/>
      <c r="H727" s="23"/>
      <c r="I727" s="5" t="s">
        <v>127</v>
      </c>
    </row>
    <row r="728" spans="1:9" ht="67.5">
      <c r="A728" s="31" t="s">
        <v>90</v>
      </c>
      <c r="B728" s="31" t="s">
        <v>375</v>
      </c>
      <c r="C728" s="31" t="s">
        <v>501</v>
      </c>
      <c r="D728" s="37" t="s">
        <v>244</v>
      </c>
      <c r="E728" s="43" t="s">
        <v>118</v>
      </c>
      <c r="F728" s="44" t="s">
        <v>118</v>
      </c>
      <c r="G728" s="45">
        <v>55</v>
      </c>
      <c r="H728" s="32" t="s">
        <v>391</v>
      </c>
      <c r="I728" s="31" t="s">
        <v>427</v>
      </c>
    </row>
    <row r="729" spans="1:9" ht="67.5">
      <c r="A729" s="31" t="s">
        <v>90</v>
      </c>
      <c r="B729" s="31" t="s">
        <v>375</v>
      </c>
      <c r="C729" s="31" t="s">
        <v>502</v>
      </c>
      <c r="D729" s="37" t="s">
        <v>244</v>
      </c>
      <c r="E729" s="43" t="s">
        <v>118</v>
      </c>
      <c r="F729" s="44" t="s">
        <v>118</v>
      </c>
      <c r="G729" s="45">
        <v>55</v>
      </c>
      <c r="H729" s="32" t="s">
        <v>391</v>
      </c>
      <c r="I729" s="31" t="s">
        <v>428</v>
      </c>
    </row>
    <row r="730" spans="1:9" ht="141">
      <c r="A730" s="1" t="s">
        <v>94</v>
      </c>
      <c r="B730" s="1" t="s">
        <v>0</v>
      </c>
      <c r="C730" s="15" t="s">
        <v>123</v>
      </c>
      <c r="D730" s="9" t="s">
        <v>244</v>
      </c>
      <c r="E730" s="21" t="s">
        <v>244</v>
      </c>
      <c r="F730" s="10" t="s">
        <v>119</v>
      </c>
      <c r="G730" s="23">
        <v>1.83</v>
      </c>
      <c r="H730" s="23" t="s">
        <v>307</v>
      </c>
      <c r="I730" s="3" t="s">
        <v>293</v>
      </c>
    </row>
    <row r="731" spans="1:9" ht="40.5">
      <c r="A731" s="1" t="s">
        <v>94</v>
      </c>
      <c r="B731" s="1" t="s">
        <v>1</v>
      </c>
      <c r="C731" s="15" t="s">
        <v>368</v>
      </c>
      <c r="D731" s="9" t="s">
        <v>119</v>
      </c>
      <c r="E731" s="21" t="s">
        <v>121</v>
      </c>
      <c r="F731" s="10" t="s">
        <v>119</v>
      </c>
      <c r="G731" s="23"/>
      <c r="H731" s="23"/>
      <c r="I731" s="7" t="s">
        <v>135</v>
      </c>
    </row>
    <row r="732" spans="1:9" ht="38.25">
      <c r="A732" s="1" t="s">
        <v>94</v>
      </c>
      <c r="B732" s="1" t="s">
        <v>2</v>
      </c>
      <c r="C732" s="15" t="s">
        <v>124</v>
      </c>
      <c r="D732" s="14">
        <v>1.93</v>
      </c>
      <c r="E732" s="21" t="s">
        <v>118</v>
      </c>
      <c r="F732" s="10" t="s">
        <v>119</v>
      </c>
      <c r="G732" s="24"/>
      <c r="H732" s="24"/>
      <c r="I732" s="5" t="s">
        <v>229</v>
      </c>
    </row>
    <row r="733" spans="1:9" ht="27">
      <c r="A733" s="1" t="s">
        <v>94</v>
      </c>
      <c r="B733" s="1" t="s">
        <v>3</v>
      </c>
      <c r="C733" s="15" t="s">
        <v>126</v>
      </c>
      <c r="D733" s="14">
        <v>730.3</v>
      </c>
      <c r="E733" s="21" t="s">
        <v>118</v>
      </c>
      <c r="F733" s="10" t="s">
        <v>118</v>
      </c>
      <c r="G733" s="24"/>
      <c r="H733" s="24"/>
      <c r="I733" s="5" t="s">
        <v>230</v>
      </c>
    </row>
    <row r="734" spans="1:9">
      <c r="A734" s="1" t="s">
        <v>94</v>
      </c>
      <c r="B734" s="1" t="s">
        <v>4</v>
      </c>
      <c r="C734" s="15" t="s">
        <v>128</v>
      </c>
      <c r="D734" s="9">
        <v>49.68</v>
      </c>
      <c r="E734" s="21" t="s">
        <v>118</v>
      </c>
      <c r="F734" s="10" t="s">
        <v>118</v>
      </c>
      <c r="G734" s="24"/>
      <c r="H734" s="24"/>
      <c r="I734" s="5" t="s">
        <v>231</v>
      </c>
    </row>
    <row r="735" spans="1:9" ht="108">
      <c r="A735" s="31" t="s">
        <v>94</v>
      </c>
      <c r="B735" s="31" t="s">
        <v>375</v>
      </c>
      <c r="C735" s="31" t="s">
        <v>501</v>
      </c>
      <c r="D735" s="37" t="s">
        <v>244</v>
      </c>
      <c r="E735" s="43" t="s">
        <v>244</v>
      </c>
      <c r="F735" s="44" t="s">
        <v>244</v>
      </c>
      <c r="G735" s="46" t="s">
        <v>507</v>
      </c>
      <c r="H735" s="32" t="s">
        <v>430</v>
      </c>
      <c r="I735" s="31" t="s">
        <v>431</v>
      </c>
    </row>
    <row r="736" spans="1:9" ht="108">
      <c r="A736" s="31" t="s">
        <v>94</v>
      </c>
      <c r="B736" s="31" t="s">
        <v>375</v>
      </c>
      <c r="C736" s="31" t="s">
        <v>502</v>
      </c>
      <c r="D736" s="37" t="s">
        <v>244</v>
      </c>
      <c r="E736" s="43" t="s">
        <v>244</v>
      </c>
      <c r="F736" s="44" t="s">
        <v>244</v>
      </c>
      <c r="G736" s="46" t="s">
        <v>508</v>
      </c>
      <c r="H736" s="32" t="s">
        <v>430</v>
      </c>
      <c r="I736" s="31" t="s">
        <v>431</v>
      </c>
    </row>
    <row r="737" spans="1:9" ht="27">
      <c r="A737" s="1" t="s">
        <v>110</v>
      </c>
      <c r="B737" s="1" t="s">
        <v>0</v>
      </c>
      <c r="C737" s="15" t="s">
        <v>123</v>
      </c>
      <c r="D737" s="9" t="s">
        <v>119</v>
      </c>
      <c r="E737" s="21" t="s">
        <v>119</v>
      </c>
      <c r="F737" s="10" t="s">
        <v>119</v>
      </c>
      <c r="G737" s="23"/>
      <c r="H737" s="23"/>
      <c r="I737" s="5" t="s">
        <v>127</v>
      </c>
    </row>
    <row r="738" spans="1:9" ht="51">
      <c r="A738" s="1" t="s">
        <v>110</v>
      </c>
      <c r="B738" s="1" t="s">
        <v>1</v>
      </c>
      <c r="C738" s="15" t="s">
        <v>368</v>
      </c>
      <c r="D738" s="14">
        <f>0.00001613532*1000000</f>
        <v>16.13532</v>
      </c>
      <c r="E738" s="21">
        <f>0.00000665434*1000000</f>
        <v>6.6543400000000004</v>
      </c>
      <c r="F738" s="10" t="s">
        <v>121</v>
      </c>
      <c r="G738" s="24"/>
      <c r="H738" s="24"/>
      <c r="I738" s="5" t="s">
        <v>356</v>
      </c>
    </row>
    <row r="739" spans="1:9" ht="51.4">
      <c r="A739" s="1" t="s">
        <v>110</v>
      </c>
      <c r="B739" s="1" t="s">
        <v>2</v>
      </c>
      <c r="C739" s="15" t="s">
        <v>124</v>
      </c>
      <c r="D739" s="14">
        <v>2593.85</v>
      </c>
      <c r="E739" s="21">
        <v>4652.8100000000004</v>
      </c>
      <c r="F739" s="10" t="s">
        <v>121</v>
      </c>
      <c r="G739" s="24"/>
      <c r="H739" s="24"/>
      <c r="I739" s="7" t="s">
        <v>334</v>
      </c>
    </row>
    <row r="740" spans="1:9" ht="38.25">
      <c r="A740" s="1" t="s">
        <v>110</v>
      </c>
      <c r="B740" s="1" t="s">
        <v>3</v>
      </c>
      <c r="C740" s="15" t="s">
        <v>126</v>
      </c>
      <c r="D740" s="14">
        <v>1031.05</v>
      </c>
      <c r="E740" s="21" t="s">
        <v>118</v>
      </c>
      <c r="F740" s="10" t="s">
        <v>121</v>
      </c>
      <c r="G740" s="24"/>
      <c r="H740" s="24"/>
      <c r="I740" s="6" t="s">
        <v>354</v>
      </c>
    </row>
    <row r="741" spans="1:9" ht="38.25">
      <c r="A741" s="1" t="s">
        <v>110</v>
      </c>
      <c r="B741" s="1" t="s">
        <v>4</v>
      </c>
      <c r="C741" s="15" t="s">
        <v>128</v>
      </c>
      <c r="D741" s="9">
        <v>90.03</v>
      </c>
      <c r="E741" s="21" t="s">
        <v>118</v>
      </c>
      <c r="F741" s="10" t="s">
        <v>121</v>
      </c>
      <c r="G741" s="24"/>
      <c r="H741" s="24"/>
      <c r="I741" s="6" t="s">
        <v>355</v>
      </c>
    </row>
    <row r="742" spans="1:9" ht="135">
      <c r="A742" s="31" t="s">
        <v>110</v>
      </c>
      <c r="B742" s="31" t="s">
        <v>375</v>
      </c>
      <c r="C742" s="31" t="s">
        <v>501</v>
      </c>
      <c r="D742" s="37" t="s">
        <v>244</v>
      </c>
      <c r="E742" s="43" t="s">
        <v>244</v>
      </c>
      <c r="F742" s="44" t="s">
        <v>118</v>
      </c>
      <c r="G742" s="46" t="s">
        <v>500</v>
      </c>
      <c r="H742" s="32" t="s">
        <v>432</v>
      </c>
      <c r="I742" s="31" t="s">
        <v>433</v>
      </c>
    </row>
    <row r="743" spans="1:9" ht="27">
      <c r="A743" s="31" t="s">
        <v>110</v>
      </c>
      <c r="B743" s="31" t="s">
        <v>375</v>
      </c>
      <c r="C743" s="31" t="s">
        <v>502</v>
      </c>
      <c r="D743" s="37" t="s">
        <v>118</v>
      </c>
      <c r="E743" s="43" t="s">
        <v>118</v>
      </c>
      <c r="F743" s="44" t="s">
        <v>118</v>
      </c>
      <c r="G743" s="45"/>
      <c r="H743" s="32"/>
      <c r="I743" s="31" t="s">
        <v>434</v>
      </c>
    </row>
    <row r="744" spans="1:9" ht="27">
      <c r="A744" s="1" t="s">
        <v>107</v>
      </c>
      <c r="B744" s="1" t="s">
        <v>0</v>
      </c>
      <c r="C744" s="15" t="s">
        <v>123</v>
      </c>
      <c r="D744" s="9" t="s">
        <v>119</v>
      </c>
      <c r="E744" s="21" t="s">
        <v>118</v>
      </c>
      <c r="F744" s="10" t="s">
        <v>119</v>
      </c>
      <c r="G744" s="23"/>
      <c r="H744" s="23"/>
      <c r="I744" s="7" t="s">
        <v>271</v>
      </c>
    </row>
    <row r="745" spans="1:9" ht="40.5">
      <c r="A745" s="1" t="s">
        <v>107</v>
      </c>
      <c r="B745" s="1" t="s">
        <v>1</v>
      </c>
      <c r="C745" s="15" t="s">
        <v>368</v>
      </c>
      <c r="D745" s="9" t="s">
        <v>119</v>
      </c>
      <c r="E745" s="21" t="s">
        <v>118</v>
      </c>
      <c r="F745" s="10" t="s">
        <v>118</v>
      </c>
      <c r="G745" s="23"/>
      <c r="H745" s="23"/>
      <c r="I745" s="7" t="s">
        <v>271</v>
      </c>
    </row>
    <row r="746" spans="1:9" ht="27">
      <c r="A746" s="1" t="s">
        <v>107</v>
      </c>
      <c r="B746" s="1" t="s">
        <v>2</v>
      </c>
      <c r="C746" s="15" t="s">
        <v>124</v>
      </c>
      <c r="D746" s="9" t="s">
        <v>119</v>
      </c>
      <c r="E746" s="21" t="s">
        <v>118</v>
      </c>
      <c r="F746" s="10" t="s">
        <v>118</v>
      </c>
      <c r="G746" s="23"/>
      <c r="H746" s="23"/>
      <c r="I746" s="7" t="s">
        <v>271</v>
      </c>
    </row>
    <row r="747" spans="1:9" ht="38.25">
      <c r="A747" s="1" t="s">
        <v>107</v>
      </c>
      <c r="B747" s="1" t="s">
        <v>3</v>
      </c>
      <c r="C747" s="15" t="s">
        <v>126</v>
      </c>
      <c r="D747" s="9" t="s">
        <v>119</v>
      </c>
      <c r="E747" s="21">
        <v>7077</v>
      </c>
      <c r="F747" s="10" t="s">
        <v>121</v>
      </c>
      <c r="G747" s="23"/>
      <c r="H747" s="24"/>
      <c r="I747" s="7" t="s">
        <v>279</v>
      </c>
    </row>
    <row r="748" spans="1:9" ht="38.25">
      <c r="A748" s="1" t="s">
        <v>107</v>
      </c>
      <c r="B748" s="1" t="s">
        <v>4</v>
      </c>
      <c r="C748" s="15" t="s">
        <v>128</v>
      </c>
      <c r="D748" s="9" t="s">
        <v>119</v>
      </c>
      <c r="E748" s="21">
        <v>283</v>
      </c>
      <c r="F748" s="10" t="s">
        <v>121</v>
      </c>
      <c r="G748" s="23"/>
      <c r="H748" s="23"/>
      <c r="I748" s="7" t="s">
        <v>280</v>
      </c>
    </row>
    <row r="749" spans="1:9" ht="67.5">
      <c r="A749" s="31" t="s">
        <v>107</v>
      </c>
      <c r="B749" s="31" t="s">
        <v>375</v>
      </c>
      <c r="C749" s="31" t="s">
        <v>501</v>
      </c>
      <c r="D749" s="37" t="s">
        <v>244</v>
      </c>
      <c r="E749" s="43" t="s">
        <v>118</v>
      </c>
      <c r="F749" s="44" t="s">
        <v>118</v>
      </c>
      <c r="G749" s="45">
        <v>-5</v>
      </c>
      <c r="H749" s="32" t="s">
        <v>391</v>
      </c>
      <c r="I749" s="31" t="s">
        <v>435</v>
      </c>
    </row>
    <row r="750" spans="1:9" ht="67.5">
      <c r="A750" s="31" t="s">
        <v>107</v>
      </c>
      <c r="B750" s="31" t="s">
        <v>375</v>
      </c>
      <c r="C750" s="31" t="s">
        <v>502</v>
      </c>
      <c r="D750" s="37" t="s">
        <v>118</v>
      </c>
      <c r="E750" s="43" t="s">
        <v>118</v>
      </c>
      <c r="F750" s="44" t="s">
        <v>118</v>
      </c>
      <c r="G750" s="45"/>
      <c r="H750" s="32"/>
      <c r="I750" s="31" t="s">
        <v>435</v>
      </c>
    </row>
    <row r="751" spans="1:9" ht="38.65">
      <c r="A751" s="1" t="s">
        <v>112</v>
      </c>
      <c r="B751" s="1" t="s">
        <v>0</v>
      </c>
      <c r="C751" s="15" t="s">
        <v>123</v>
      </c>
      <c r="D751" s="9" t="s">
        <v>119</v>
      </c>
      <c r="E751" s="21" t="s">
        <v>244</v>
      </c>
      <c r="F751" s="10" t="s">
        <v>119</v>
      </c>
      <c r="G751" s="24">
        <v>104916</v>
      </c>
      <c r="H751" s="23" t="s">
        <v>303</v>
      </c>
      <c r="I751" s="7" t="s">
        <v>294</v>
      </c>
    </row>
    <row r="752" spans="1:9" ht="40.5">
      <c r="A752" s="1" t="s">
        <v>112</v>
      </c>
      <c r="B752" s="1" t="s">
        <v>1</v>
      </c>
      <c r="C752" s="15" t="s">
        <v>368</v>
      </c>
      <c r="D752" s="9" t="s">
        <v>119</v>
      </c>
      <c r="E752" s="21" t="s">
        <v>119</v>
      </c>
      <c r="F752" s="10" t="s">
        <v>119</v>
      </c>
      <c r="G752" s="23"/>
      <c r="H752" s="23"/>
      <c r="I752" s="5" t="s">
        <v>127</v>
      </c>
    </row>
    <row r="753" spans="1:9" ht="27">
      <c r="A753" s="1" t="s">
        <v>112</v>
      </c>
      <c r="B753" s="1" t="s">
        <v>2</v>
      </c>
      <c r="C753" s="15" t="s">
        <v>124</v>
      </c>
      <c r="D753" s="9" t="s">
        <v>118</v>
      </c>
      <c r="E753" s="21" t="s">
        <v>118</v>
      </c>
      <c r="F753" s="10" t="s">
        <v>121</v>
      </c>
      <c r="G753" s="23"/>
      <c r="H753" s="23"/>
      <c r="I753" s="5" t="s">
        <v>265</v>
      </c>
    </row>
    <row r="754" spans="1:9" ht="27">
      <c r="A754" s="1" t="s">
        <v>112</v>
      </c>
      <c r="B754" s="1" t="s">
        <v>3</v>
      </c>
      <c r="C754" s="15" t="s">
        <v>126</v>
      </c>
      <c r="D754" s="9" t="s">
        <v>119</v>
      </c>
      <c r="E754" s="21" t="s">
        <v>119</v>
      </c>
      <c r="F754" s="10" t="s">
        <v>119</v>
      </c>
      <c r="G754" s="23"/>
      <c r="H754" s="23"/>
      <c r="I754" s="5" t="s">
        <v>127</v>
      </c>
    </row>
    <row r="755" spans="1:9">
      <c r="A755" s="1" t="s">
        <v>112</v>
      </c>
      <c r="B755" s="1" t="s">
        <v>4</v>
      </c>
      <c r="C755" s="15" t="s">
        <v>128</v>
      </c>
      <c r="D755" s="9" t="s">
        <v>119</v>
      </c>
      <c r="E755" s="21" t="s">
        <v>119</v>
      </c>
      <c r="F755" s="10" t="s">
        <v>119</v>
      </c>
      <c r="G755" s="23"/>
      <c r="H755" s="23"/>
      <c r="I755" s="5" t="s">
        <v>127</v>
      </c>
    </row>
    <row r="756" spans="1:9" ht="27">
      <c r="A756" s="31" t="s">
        <v>112</v>
      </c>
      <c r="B756" s="31" t="s">
        <v>375</v>
      </c>
      <c r="C756" s="31" t="s">
        <v>501</v>
      </c>
      <c r="D756" s="37">
        <v>4808</v>
      </c>
      <c r="E756" s="43">
        <v>13616</v>
      </c>
      <c r="F756" s="44" t="s">
        <v>118</v>
      </c>
      <c r="G756" s="45"/>
      <c r="H756" s="32"/>
      <c r="I756" s="26"/>
    </row>
    <row r="757" spans="1:9" ht="27">
      <c r="A757" s="31" t="s">
        <v>112</v>
      </c>
      <c r="B757" s="31" t="s">
        <v>375</v>
      </c>
      <c r="C757" s="31" t="s">
        <v>502</v>
      </c>
      <c r="D757" s="37">
        <v>-3921</v>
      </c>
      <c r="E757" s="43">
        <v>5378</v>
      </c>
      <c r="F757" s="44" t="s">
        <v>118</v>
      </c>
      <c r="G757" s="45"/>
      <c r="H757" s="32"/>
      <c r="I757" s="26"/>
    </row>
    <row r="758" spans="1:9" ht="27">
      <c r="A758" s="1" t="s">
        <v>113</v>
      </c>
      <c r="B758" s="1" t="s">
        <v>0</v>
      </c>
      <c r="C758" s="15" t="s">
        <v>123</v>
      </c>
      <c r="D758" s="9" t="s">
        <v>118</v>
      </c>
      <c r="E758" s="21" t="s">
        <v>118</v>
      </c>
      <c r="F758" s="10" t="s">
        <v>118</v>
      </c>
      <c r="G758" s="23"/>
      <c r="H758" s="23"/>
      <c r="I758" s="6" t="s">
        <v>151</v>
      </c>
    </row>
    <row r="759" spans="1:9" ht="40.5">
      <c r="A759" s="1" t="s">
        <v>113</v>
      </c>
      <c r="B759" s="1" t="s">
        <v>1</v>
      </c>
      <c r="C759" s="15" t="s">
        <v>368</v>
      </c>
      <c r="D759" s="9" t="s">
        <v>118</v>
      </c>
      <c r="E759" s="21" t="s">
        <v>118</v>
      </c>
      <c r="F759" s="10" t="s">
        <v>119</v>
      </c>
      <c r="G759" s="23"/>
      <c r="H759" s="23"/>
      <c r="I759" s="7" t="s">
        <v>150</v>
      </c>
    </row>
    <row r="760" spans="1:9" ht="38.25">
      <c r="A760" s="1" t="s">
        <v>113</v>
      </c>
      <c r="B760" s="1" t="s">
        <v>2</v>
      </c>
      <c r="C760" s="15" t="s">
        <v>124</v>
      </c>
      <c r="D760" s="9" t="s">
        <v>118</v>
      </c>
      <c r="E760" s="21" t="s">
        <v>118</v>
      </c>
      <c r="F760" s="10" t="s">
        <v>119</v>
      </c>
      <c r="G760" s="23"/>
      <c r="H760" s="23"/>
      <c r="I760" s="7" t="s">
        <v>150</v>
      </c>
    </row>
    <row r="761" spans="1:9" ht="38.25">
      <c r="A761" s="1" t="s">
        <v>113</v>
      </c>
      <c r="B761" s="1" t="s">
        <v>3</v>
      </c>
      <c r="C761" s="15" t="s">
        <v>126</v>
      </c>
      <c r="D761" s="14">
        <v>80000</v>
      </c>
      <c r="E761" s="21" t="s">
        <v>118</v>
      </c>
      <c r="F761" s="10" t="s">
        <v>118</v>
      </c>
      <c r="G761" s="24"/>
      <c r="H761" s="24"/>
      <c r="I761" s="6" t="s">
        <v>335</v>
      </c>
    </row>
    <row r="762" spans="1:9" ht="38.25">
      <c r="A762" s="1" t="s">
        <v>113</v>
      </c>
      <c r="B762" s="1" t="s">
        <v>4</v>
      </c>
      <c r="C762" s="15" t="s">
        <v>128</v>
      </c>
      <c r="D762" s="9">
        <v>0.85</v>
      </c>
      <c r="E762" s="21" t="s">
        <v>118</v>
      </c>
      <c r="F762" s="10" t="s">
        <v>118</v>
      </c>
      <c r="G762" s="24"/>
      <c r="H762" s="24"/>
      <c r="I762" s="6" t="s">
        <v>353</v>
      </c>
    </row>
    <row r="763" spans="1:9" ht="27">
      <c r="A763" s="31" t="s">
        <v>113</v>
      </c>
      <c r="B763" s="31" t="s">
        <v>375</v>
      </c>
      <c r="C763" s="31" t="s">
        <v>501</v>
      </c>
      <c r="D763" s="37" t="s">
        <v>118</v>
      </c>
      <c r="E763" s="43" t="s">
        <v>118</v>
      </c>
      <c r="F763" s="44" t="s">
        <v>118</v>
      </c>
      <c r="G763" s="45"/>
      <c r="H763" s="32"/>
      <c r="I763" s="26"/>
    </row>
    <row r="764" spans="1:9" ht="27">
      <c r="A764" s="31" t="s">
        <v>113</v>
      </c>
      <c r="B764" s="31" t="s">
        <v>375</v>
      </c>
      <c r="C764" s="31" t="s">
        <v>502</v>
      </c>
      <c r="D764" s="37">
        <v>1054</v>
      </c>
      <c r="E764" s="43" t="s">
        <v>118</v>
      </c>
      <c r="F764" s="44" t="s">
        <v>118</v>
      </c>
      <c r="G764" s="45"/>
      <c r="H764" s="32"/>
      <c r="I764" s="26"/>
    </row>
    <row r="765" spans="1:9" ht="27">
      <c r="A765" s="1" t="s">
        <v>114</v>
      </c>
      <c r="B765" s="1" t="s">
        <v>0</v>
      </c>
      <c r="C765" s="15" t="s">
        <v>123</v>
      </c>
      <c r="D765" s="9" t="s">
        <v>119</v>
      </c>
      <c r="E765" s="21" t="s">
        <v>119</v>
      </c>
      <c r="F765" s="10" t="s">
        <v>119</v>
      </c>
      <c r="G765" s="23"/>
      <c r="H765" s="23"/>
      <c r="I765" s="5" t="s">
        <v>127</v>
      </c>
    </row>
    <row r="766" spans="1:9" ht="40.5">
      <c r="A766" s="1" t="s">
        <v>114</v>
      </c>
      <c r="B766" s="1" t="s">
        <v>1</v>
      </c>
      <c r="C766" s="15" t="s">
        <v>368</v>
      </c>
      <c r="D766" s="9" t="s">
        <v>119</v>
      </c>
      <c r="E766" s="21" t="s">
        <v>119</v>
      </c>
      <c r="F766" s="10" t="s">
        <v>119</v>
      </c>
      <c r="G766" s="23"/>
      <c r="H766" s="23"/>
      <c r="I766" s="5" t="s">
        <v>127</v>
      </c>
    </row>
    <row r="767" spans="1:9" ht="27">
      <c r="A767" s="1" t="s">
        <v>114</v>
      </c>
      <c r="B767" s="1" t="s">
        <v>2</v>
      </c>
      <c r="C767" s="15" t="s">
        <v>124</v>
      </c>
      <c r="D767" s="9" t="s">
        <v>119</v>
      </c>
      <c r="E767" s="21" t="s">
        <v>121</v>
      </c>
      <c r="F767" s="10" t="s">
        <v>119</v>
      </c>
      <c r="G767" s="23"/>
      <c r="H767" s="23"/>
      <c r="I767" s="7" t="s">
        <v>135</v>
      </c>
    </row>
    <row r="768" spans="1:9" ht="27">
      <c r="A768" s="1" t="s">
        <v>114</v>
      </c>
      <c r="B768" s="1" t="s">
        <v>3</v>
      </c>
      <c r="C768" s="15" t="s">
        <v>126</v>
      </c>
      <c r="D768" s="9" t="s">
        <v>119</v>
      </c>
      <c r="E768" s="21" t="s">
        <v>121</v>
      </c>
      <c r="F768" s="10" t="s">
        <v>119</v>
      </c>
      <c r="G768" s="23"/>
      <c r="H768" s="23"/>
      <c r="I768" s="7" t="s">
        <v>135</v>
      </c>
    </row>
    <row r="769" spans="1:9" ht="27">
      <c r="A769" s="1" t="s">
        <v>114</v>
      </c>
      <c r="B769" s="1" t="s">
        <v>4</v>
      </c>
      <c r="C769" s="15" t="s">
        <v>128</v>
      </c>
      <c r="D769" s="9" t="s">
        <v>119</v>
      </c>
      <c r="E769" s="21" t="s">
        <v>121</v>
      </c>
      <c r="F769" s="10" t="s">
        <v>119</v>
      </c>
      <c r="G769" s="23"/>
      <c r="H769" s="23"/>
      <c r="I769" s="7" t="s">
        <v>135</v>
      </c>
    </row>
    <row r="770" spans="1:9" ht="67.5">
      <c r="A770" s="31" t="s">
        <v>114</v>
      </c>
      <c r="B770" s="31" t="s">
        <v>375</v>
      </c>
      <c r="C770" s="31" t="s">
        <v>501</v>
      </c>
      <c r="D770" s="37" t="s">
        <v>118</v>
      </c>
      <c r="E770" s="43" t="s">
        <v>118</v>
      </c>
      <c r="F770" s="44" t="s">
        <v>118</v>
      </c>
      <c r="G770" s="45"/>
      <c r="H770" s="32"/>
      <c r="I770" s="31" t="s">
        <v>436</v>
      </c>
    </row>
    <row r="771" spans="1:9" ht="67.5">
      <c r="A771" s="31" t="s">
        <v>114</v>
      </c>
      <c r="B771" s="31" t="s">
        <v>375</v>
      </c>
      <c r="C771" s="31" t="s">
        <v>502</v>
      </c>
      <c r="D771" s="37" t="s">
        <v>118</v>
      </c>
      <c r="E771" s="43" t="s">
        <v>118</v>
      </c>
      <c r="F771" s="44" t="s">
        <v>118</v>
      </c>
      <c r="G771" s="45"/>
      <c r="H771" s="32"/>
      <c r="I771" s="31" t="s">
        <v>436</v>
      </c>
    </row>
    <row r="772" spans="1:9" ht="27">
      <c r="A772" s="1" t="s">
        <v>115</v>
      </c>
      <c r="B772" s="1" t="s">
        <v>0</v>
      </c>
      <c r="C772" s="15" t="s">
        <v>123</v>
      </c>
      <c r="D772" s="9" t="s">
        <v>119</v>
      </c>
      <c r="E772" s="21" t="s">
        <v>119</v>
      </c>
      <c r="F772" s="10" t="s">
        <v>118</v>
      </c>
      <c r="G772" s="23"/>
      <c r="H772" s="23"/>
      <c r="I772" s="3" t="s">
        <v>152</v>
      </c>
    </row>
    <row r="773" spans="1:9" ht="40.5">
      <c r="A773" s="1" t="s">
        <v>115</v>
      </c>
      <c r="B773" s="1" t="s">
        <v>1</v>
      </c>
      <c r="C773" s="15" t="s">
        <v>368</v>
      </c>
      <c r="D773" s="9" t="s">
        <v>119</v>
      </c>
      <c r="E773" s="21" t="s">
        <v>118</v>
      </c>
      <c r="F773" s="10" t="s">
        <v>118</v>
      </c>
      <c r="G773" s="23"/>
      <c r="H773" s="23"/>
      <c r="I773" s="3" t="s">
        <v>153</v>
      </c>
    </row>
    <row r="774" spans="1:9" ht="27">
      <c r="A774" s="1" t="s">
        <v>115</v>
      </c>
      <c r="B774" s="1" t="s">
        <v>2</v>
      </c>
      <c r="C774" s="15" t="s">
        <v>124</v>
      </c>
      <c r="D774" s="9" t="s">
        <v>119</v>
      </c>
      <c r="E774" s="21" t="s">
        <v>119</v>
      </c>
      <c r="F774" s="10" t="s">
        <v>118</v>
      </c>
      <c r="G774" s="23"/>
      <c r="H774" s="23"/>
      <c r="I774" s="3" t="s">
        <v>152</v>
      </c>
    </row>
    <row r="775" spans="1:9" ht="51">
      <c r="A775" s="1" t="s">
        <v>115</v>
      </c>
      <c r="B775" s="1" t="s">
        <v>3</v>
      </c>
      <c r="C775" s="15" t="s">
        <v>126</v>
      </c>
      <c r="D775" s="9" t="s">
        <v>118</v>
      </c>
      <c r="E775" s="21" t="s">
        <v>121</v>
      </c>
      <c r="F775" s="10" t="s">
        <v>118</v>
      </c>
      <c r="G775" s="23"/>
      <c r="H775" s="23"/>
      <c r="I775" s="6" t="s">
        <v>158</v>
      </c>
    </row>
    <row r="776" spans="1:9" ht="51">
      <c r="A776" s="1" t="s">
        <v>115</v>
      </c>
      <c r="B776" s="1" t="s">
        <v>4</v>
      </c>
      <c r="C776" s="15" t="s">
        <v>128</v>
      </c>
      <c r="D776" s="9" t="s">
        <v>118</v>
      </c>
      <c r="E776" s="21" t="s">
        <v>121</v>
      </c>
      <c r="F776" s="10" t="s">
        <v>118</v>
      </c>
      <c r="G776" s="23"/>
      <c r="H776" s="23"/>
      <c r="I776" s="6" t="s">
        <v>158</v>
      </c>
    </row>
    <row r="777" spans="1:9" ht="27">
      <c r="A777" s="31" t="s">
        <v>115</v>
      </c>
      <c r="B777" s="31" t="s">
        <v>375</v>
      </c>
      <c r="C777" s="31" t="s">
        <v>501</v>
      </c>
      <c r="D777" s="37" t="s">
        <v>118</v>
      </c>
      <c r="E777" s="43" t="s">
        <v>118</v>
      </c>
      <c r="F777" s="44" t="s">
        <v>118</v>
      </c>
      <c r="G777" s="45"/>
      <c r="H777" s="32"/>
      <c r="I777" s="31" t="s">
        <v>437</v>
      </c>
    </row>
    <row r="778" spans="1:9" ht="27">
      <c r="A778" s="31" t="s">
        <v>115</v>
      </c>
      <c r="B778" s="31" t="s">
        <v>375</v>
      </c>
      <c r="C778" s="31" t="s">
        <v>502</v>
      </c>
      <c r="D778" s="37" t="s">
        <v>118</v>
      </c>
      <c r="E778" s="43" t="s">
        <v>118</v>
      </c>
      <c r="F778" s="44" t="s">
        <v>118</v>
      </c>
      <c r="G778" s="45"/>
      <c r="H778" s="32"/>
      <c r="I778" s="31" t="s">
        <v>437</v>
      </c>
    </row>
    <row r="779" spans="1:9" ht="27">
      <c r="A779" s="1" t="s">
        <v>116</v>
      </c>
      <c r="B779" s="1" t="s">
        <v>0</v>
      </c>
      <c r="C779" s="15" t="s">
        <v>123</v>
      </c>
      <c r="D779" s="9" t="s">
        <v>119</v>
      </c>
      <c r="E779" s="21" t="s">
        <v>119</v>
      </c>
      <c r="F779" s="10" t="s">
        <v>121</v>
      </c>
      <c r="G779" s="23"/>
      <c r="H779" s="23"/>
      <c r="I779" s="3" t="s">
        <v>154</v>
      </c>
    </row>
    <row r="780" spans="1:9" ht="40.5">
      <c r="A780" s="1" t="s">
        <v>116</v>
      </c>
      <c r="B780" s="1" t="s">
        <v>1</v>
      </c>
      <c r="C780" s="15" t="s">
        <v>368</v>
      </c>
      <c r="D780" s="9" t="s">
        <v>118</v>
      </c>
      <c r="E780" s="21" t="s">
        <v>118</v>
      </c>
      <c r="F780" s="10" t="s">
        <v>121</v>
      </c>
      <c r="G780" s="23"/>
      <c r="H780" s="23"/>
      <c r="I780" s="3" t="s">
        <v>251</v>
      </c>
    </row>
    <row r="781" spans="1:9" ht="27">
      <c r="A781" s="1" t="s">
        <v>116</v>
      </c>
      <c r="B781" s="1" t="s">
        <v>2</v>
      </c>
      <c r="C781" s="15" t="s">
        <v>124</v>
      </c>
      <c r="D781" s="9" t="s">
        <v>118</v>
      </c>
      <c r="E781" s="21" t="s">
        <v>118</v>
      </c>
      <c r="F781" s="10" t="s">
        <v>121</v>
      </c>
      <c r="G781" s="23"/>
      <c r="H781" s="23"/>
      <c r="I781" s="7" t="s">
        <v>137</v>
      </c>
    </row>
    <row r="782" spans="1:9" ht="27">
      <c r="A782" s="1" t="s">
        <v>116</v>
      </c>
      <c r="B782" s="1" t="s">
        <v>3</v>
      </c>
      <c r="C782" s="15" t="s">
        <v>126</v>
      </c>
      <c r="D782" s="9" t="s">
        <v>118</v>
      </c>
      <c r="E782" s="21" t="s">
        <v>118</v>
      </c>
      <c r="F782" s="10" t="s">
        <v>121</v>
      </c>
      <c r="G782" s="23"/>
      <c r="H782" s="23"/>
      <c r="I782" s="3" t="s">
        <v>266</v>
      </c>
    </row>
    <row r="783" spans="1:9" ht="25.5">
      <c r="A783" s="1" t="s">
        <v>116</v>
      </c>
      <c r="B783" s="1" t="s">
        <v>4</v>
      </c>
      <c r="C783" s="15" t="s">
        <v>128</v>
      </c>
      <c r="D783" s="9" t="s">
        <v>118</v>
      </c>
      <c r="E783" s="21" t="s">
        <v>118</v>
      </c>
      <c r="F783" s="10" t="s">
        <v>121</v>
      </c>
      <c r="G783" s="23"/>
      <c r="H783" s="23"/>
      <c r="I783" s="3" t="s">
        <v>251</v>
      </c>
    </row>
    <row r="784" spans="1:9" ht="27">
      <c r="A784" s="31" t="s">
        <v>116</v>
      </c>
      <c r="B784" s="31" t="s">
        <v>375</v>
      </c>
      <c r="C784" s="31" t="s">
        <v>501</v>
      </c>
      <c r="D784" s="37" t="s">
        <v>118</v>
      </c>
      <c r="E784" s="43" t="s">
        <v>118</v>
      </c>
      <c r="F784" s="44" t="s">
        <v>118</v>
      </c>
      <c r="G784" s="45"/>
      <c r="H784" s="32"/>
      <c r="I784" s="31" t="s">
        <v>438</v>
      </c>
    </row>
    <row r="785" spans="1:9" ht="27">
      <c r="A785" s="31" t="s">
        <v>116</v>
      </c>
      <c r="B785" s="31" t="s">
        <v>375</v>
      </c>
      <c r="C785" s="31" t="s">
        <v>502</v>
      </c>
      <c r="D785" s="37" t="s">
        <v>118</v>
      </c>
      <c r="E785" s="43" t="s">
        <v>118</v>
      </c>
      <c r="F785" s="44" t="s">
        <v>118</v>
      </c>
      <c r="G785" s="45"/>
      <c r="H785" s="32"/>
      <c r="I785" s="31" t="s">
        <v>438</v>
      </c>
    </row>
    <row r="792" spans="1:9">
      <c r="I792" s="1"/>
    </row>
  </sheetData>
  <autoFilter ref="A1:I785" xr:uid="{4FDE7F5D-71DA-DC43-B97B-851CA6D8637D}"/>
  <sortState xmlns:xlrd2="http://schemas.microsoft.com/office/spreadsheetml/2017/richdata2" ref="A2:I785">
    <sortCondition ref="A2:A785"/>
    <sortCondition ref="B2:B78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A4CE8-C219-3C4E-A0AC-EB78DF726A19}">
  <sheetPr>
    <tabColor theme="8"/>
  </sheetPr>
  <dimension ref="A1:J225"/>
  <sheetViews>
    <sheetView zoomScale="110" zoomScaleNormal="110" workbookViewId="0">
      <selection activeCell="C9" sqref="C9"/>
    </sheetView>
  </sheetViews>
  <sheetFormatPr defaultColWidth="10.8125" defaultRowHeight="13.5"/>
  <cols>
    <col min="1" max="1" width="18.8125" style="31" customWidth="1"/>
    <col min="2" max="2" width="42" style="31" customWidth="1"/>
    <col min="3" max="3" width="11.8125" style="31" customWidth="1"/>
    <col min="4" max="4" width="16.6875" style="31" customWidth="1"/>
    <col min="5" max="6" width="12" style="39" bestFit="1" customWidth="1"/>
    <col min="7" max="7" width="10.8125" style="39"/>
    <col min="8" max="8" width="16.3125" style="39" customWidth="1"/>
    <col min="9" max="9" width="14.8125" style="31" bestFit="1" customWidth="1"/>
    <col min="10" max="10" width="82.5" style="31" customWidth="1"/>
    <col min="11" max="16384" width="10.8125" style="31"/>
  </cols>
  <sheetData>
    <row r="1" spans="1:10" ht="41.65">
      <c r="A1" s="27" t="s">
        <v>117</v>
      </c>
      <c r="B1" s="27" t="s">
        <v>120</v>
      </c>
      <c r="C1" s="27" t="s">
        <v>122</v>
      </c>
      <c r="D1" s="28" t="s">
        <v>374</v>
      </c>
      <c r="E1" s="36" t="s">
        <v>369</v>
      </c>
      <c r="F1" s="40" t="s">
        <v>370</v>
      </c>
      <c r="G1" s="41" t="s">
        <v>371</v>
      </c>
      <c r="H1" s="42" t="s">
        <v>372</v>
      </c>
      <c r="I1" s="29" t="s">
        <v>313</v>
      </c>
      <c r="J1" s="30" t="s">
        <v>309</v>
      </c>
    </row>
    <row r="2" spans="1:10" ht="27">
      <c r="A2" s="31" t="s">
        <v>5</v>
      </c>
      <c r="B2" s="31" t="s">
        <v>375</v>
      </c>
      <c r="C2" s="31" t="s">
        <v>376</v>
      </c>
      <c r="D2" s="31" t="s">
        <v>377</v>
      </c>
      <c r="E2" s="37">
        <v>14980</v>
      </c>
      <c r="F2" s="43" t="s">
        <v>118</v>
      </c>
      <c r="G2" s="44" t="s">
        <v>118</v>
      </c>
      <c r="H2" s="45"/>
      <c r="I2" s="32"/>
      <c r="J2" s="26"/>
    </row>
    <row r="3" spans="1:10" ht="27">
      <c r="A3" s="31" t="s">
        <v>5</v>
      </c>
      <c r="B3" s="31" t="s">
        <v>375</v>
      </c>
      <c r="C3" s="31" t="s">
        <v>376</v>
      </c>
      <c r="D3" s="31" t="s">
        <v>378</v>
      </c>
      <c r="E3" s="37" t="s">
        <v>118</v>
      </c>
      <c r="F3" s="43" t="s">
        <v>118</v>
      </c>
      <c r="G3" s="44" t="s">
        <v>118</v>
      </c>
      <c r="H3" s="45"/>
      <c r="I3" s="32"/>
      <c r="J3" s="26"/>
    </row>
    <row r="4" spans="1:10" ht="94.5">
      <c r="A4" s="31" t="s">
        <v>6</v>
      </c>
      <c r="B4" s="31" t="s">
        <v>375</v>
      </c>
      <c r="C4" s="31" t="s">
        <v>376</v>
      </c>
      <c r="D4" s="31" t="s">
        <v>377</v>
      </c>
      <c r="E4" s="37">
        <v>-189</v>
      </c>
      <c r="F4" s="43">
        <v>-3470</v>
      </c>
      <c r="G4" s="44" t="s">
        <v>118</v>
      </c>
      <c r="H4" s="45"/>
      <c r="I4" s="32"/>
      <c r="J4" s="31" t="s">
        <v>379</v>
      </c>
    </row>
    <row r="5" spans="1:10" ht="27">
      <c r="A5" s="31" t="s">
        <v>6</v>
      </c>
      <c r="B5" s="31" t="s">
        <v>375</v>
      </c>
      <c r="C5" s="31" t="s">
        <v>376</v>
      </c>
      <c r="D5" s="31" t="s">
        <v>378</v>
      </c>
      <c r="E5" s="37" t="s">
        <v>118</v>
      </c>
      <c r="F5" s="43" t="s">
        <v>118</v>
      </c>
      <c r="G5" s="44" t="s">
        <v>118</v>
      </c>
      <c r="H5" s="45"/>
      <c r="I5" s="32"/>
      <c r="J5" s="26"/>
    </row>
    <row r="6" spans="1:10" ht="27">
      <c r="A6" s="31" t="s">
        <v>7</v>
      </c>
      <c r="B6" s="31" t="s">
        <v>375</v>
      </c>
      <c r="C6" s="31" t="s">
        <v>376</v>
      </c>
      <c r="D6" s="31" t="s">
        <v>377</v>
      </c>
      <c r="E6" s="37" t="s">
        <v>118</v>
      </c>
      <c r="F6" s="43" t="s">
        <v>118</v>
      </c>
      <c r="G6" s="44" t="s">
        <v>118</v>
      </c>
      <c r="H6" s="45"/>
      <c r="I6" s="32"/>
      <c r="J6" s="26"/>
    </row>
    <row r="7" spans="1:10" ht="27">
      <c r="A7" s="31" t="s">
        <v>7</v>
      </c>
      <c r="B7" s="31" t="s">
        <v>375</v>
      </c>
      <c r="C7" s="31" t="s">
        <v>376</v>
      </c>
      <c r="D7" s="31" t="s">
        <v>378</v>
      </c>
      <c r="E7" s="37" t="s">
        <v>118</v>
      </c>
      <c r="F7" s="43" t="s">
        <v>118</v>
      </c>
      <c r="G7" s="44" t="s">
        <v>118</v>
      </c>
      <c r="H7" s="45"/>
      <c r="I7" s="32"/>
      <c r="J7" s="26"/>
    </row>
    <row r="8" spans="1:10" ht="27">
      <c r="A8" s="31" t="s">
        <v>8</v>
      </c>
      <c r="B8" s="31" t="s">
        <v>375</v>
      </c>
      <c r="C8" s="31" t="s">
        <v>376</v>
      </c>
      <c r="D8" s="31" t="s">
        <v>377</v>
      </c>
      <c r="E8" s="37" t="s">
        <v>118</v>
      </c>
      <c r="F8" s="43" t="s">
        <v>118</v>
      </c>
      <c r="G8" s="44" t="s">
        <v>118</v>
      </c>
      <c r="H8" s="45"/>
      <c r="I8" s="32"/>
      <c r="J8" s="26"/>
    </row>
    <row r="9" spans="1:10" ht="27">
      <c r="A9" s="31" t="s">
        <v>8</v>
      </c>
      <c r="B9" s="31" t="s">
        <v>375</v>
      </c>
      <c r="C9" s="31" t="s">
        <v>376</v>
      </c>
      <c r="D9" s="31" t="s">
        <v>378</v>
      </c>
      <c r="E9" s="37" t="s">
        <v>118</v>
      </c>
      <c r="F9" s="43" t="s">
        <v>118</v>
      </c>
      <c r="G9" s="44" t="s">
        <v>118</v>
      </c>
      <c r="H9" s="45"/>
      <c r="I9" s="32"/>
      <c r="J9" s="26"/>
    </row>
    <row r="10" spans="1:10" ht="27">
      <c r="A10" s="31" t="s">
        <v>9</v>
      </c>
      <c r="B10" s="31" t="s">
        <v>375</v>
      </c>
      <c r="C10" s="31" t="s">
        <v>376</v>
      </c>
      <c r="D10" s="31" t="s">
        <v>377</v>
      </c>
      <c r="E10" s="37" t="s">
        <v>118</v>
      </c>
      <c r="F10" s="43" t="s">
        <v>118</v>
      </c>
      <c r="G10" s="44" t="s">
        <v>118</v>
      </c>
      <c r="H10" s="45"/>
      <c r="I10" s="32"/>
      <c r="J10" s="26"/>
    </row>
    <row r="11" spans="1:10" ht="27">
      <c r="A11" s="31" t="s">
        <v>9</v>
      </c>
      <c r="B11" s="31" t="s">
        <v>375</v>
      </c>
      <c r="C11" s="31" t="s">
        <v>376</v>
      </c>
      <c r="D11" s="31" t="s">
        <v>378</v>
      </c>
      <c r="E11" s="37" t="s">
        <v>118</v>
      </c>
      <c r="F11" s="43" t="s">
        <v>118</v>
      </c>
      <c r="G11" s="44" t="s">
        <v>118</v>
      </c>
      <c r="H11" s="45"/>
      <c r="I11" s="32"/>
      <c r="J11" s="26"/>
    </row>
    <row r="12" spans="1:10" ht="27">
      <c r="A12" s="31" t="s">
        <v>10</v>
      </c>
      <c r="B12" s="31" t="s">
        <v>375</v>
      </c>
      <c r="C12" s="31" t="s">
        <v>376</v>
      </c>
      <c r="D12" s="31" t="s">
        <v>377</v>
      </c>
      <c r="E12" s="37" t="s">
        <v>118</v>
      </c>
      <c r="F12" s="43" t="s">
        <v>118</v>
      </c>
      <c r="G12" s="44" t="s">
        <v>118</v>
      </c>
      <c r="H12" s="45"/>
      <c r="I12" s="32"/>
      <c r="J12" s="26"/>
    </row>
    <row r="13" spans="1:10" ht="27">
      <c r="A13" s="31" t="s">
        <v>10</v>
      </c>
      <c r="B13" s="31" t="s">
        <v>375</v>
      </c>
      <c r="C13" s="31" t="s">
        <v>376</v>
      </c>
      <c r="D13" s="31" t="s">
        <v>378</v>
      </c>
      <c r="E13" s="37" t="s">
        <v>244</v>
      </c>
      <c r="F13" s="43" t="s">
        <v>118</v>
      </c>
      <c r="G13" s="44" t="s">
        <v>118</v>
      </c>
      <c r="H13" s="45">
        <v>38529</v>
      </c>
      <c r="I13" s="32" t="s">
        <v>380</v>
      </c>
      <c r="J13" s="31" t="s">
        <v>381</v>
      </c>
    </row>
    <row r="14" spans="1:10" ht="27">
      <c r="A14" s="31" t="s">
        <v>11</v>
      </c>
      <c r="B14" s="31" t="s">
        <v>375</v>
      </c>
      <c r="C14" s="31" t="s">
        <v>376</v>
      </c>
      <c r="D14" s="31" t="s">
        <v>377</v>
      </c>
      <c r="E14" s="37">
        <v>7806</v>
      </c>
      <c r="F14" s="43" t="s">
        <v>118</v>
      </c>
      <c r="G14" s="44" t="s">
        <v>118</v>
      </c>
      <c r="H14" s="45"/>
      <c r="I14" s="32"/>
      <c r="J14" s="26" t="s">
        <v>439</v>
      </c>
    </row>
    <row r="15" spans="1:10" ht="54">
      <c r="A15" s="31" t="s">
        <v>11</v>
      </c>
      <c r="B15" s="31" t="s">
        <v>375</v>
      </c>
      <c r="C15" s="31" t="s">
        <v>376</v>
      </c>
      <c r="D15" s="31" t="s">
        <v>378</v>
      </c>
      <c r="E15" s="37">
        <v>-50396</v>
      </c>
      <c r="F15" s="43" t="s">
        <v>118</v>
      </c>
      <c r="G15" s="44" t="s">
        <v>118</v>
      </c>
      <c r="H15" s="45"/>
      <c r="I15" s="32"/>
      <c r="J15" s="31" t="s">
        <v>440</v>
      </c>
    </row>
    <row r="16" spans="1:10" ht="67.5">
      <c r="A16" s="31" t="s">
        <v>12</v>
      </c>
      <c r="B16" s="31" t="s">
        <v>375</v>
      </c>
      <c r="C16" s="31" t="s">
        <v>376</v>
      </c>
      <c r="D16" s="31" t="s">
        <v>377</v>
      </c>
      <c r="E16" s="37" t="s">
        <v>118</v>
      </c>
      <c r="F16" s="43" t="s">
        <v>118</v>
      </c>
      <c r="G16" s="44" t="s">
        <v>118</v>
      </c>
      <c r="H16" s="45"/>
      <c r="I16" s="32"/>
      <c r="J16" s="31" t="s">
        <v>441</v>
      </c>
    </row>
    <row r="17" spans="1:10" ht="67.5">
      <c r="A17" s="31" t="s">
        <v>12</v>
      </c>
      <c r="B17" s="31" t="s">
        <v>375</v>
      </c>
      <c r="C17" s="31" t="s">
        <v>376</v>
      </c>
      <c r="D17" s="31" t="s">
        <v>378</v>
      </c>
      <c r="E17" s="37">
        <v>-3469</v>
      </c>
      <c r="F17" s="43" t="s">
        <v>118</v>
      </c>
      <c r="G17" s="44" t="s">
        <v>118</v>
      </c>
      <c r="H17" s="45"/>
      <c r="I17" s="32"/>
      <c r="J17" s="31" t="s">
        <v>441</v>
      </c>
    </row>
    <row r="18" spans="1:10" ht="40.5">
      <c r="A18" s="31" t="s">
        <v>13</v>
      </c>
      <c r="B18" s="31" t="s">
        <v>375</v>
      </c>
      <c r="C18" s="31" t="s">
        <v>376</v>
      </c>
      <c r="D18" s="31" t="s">
        <v>377</v>
      </c>
      <c r="E18" s="37">
        <v>744</v>
      </c>
      <c r="F18" s="43" t="s">
        <v>118</v>
      </c>
      <c r="G18" s="44" t="s">
        <v>118</v>
      </c>
      <c r="H18" s="45"/>
      <c r="I18" s="32"/>
      <c r="J18" s="26" t="s">
        <v>442</v>
      </c>
    </row>
    <row r="19" spans="1:10" ht="40.5">
      <c r="A19" s="31" t="s">
        <v>13</v>
      </c>
      <c r="B19" s="31" t="s">
        <v>375</v>
      </c>
      <c r="C19" s="31" t="s">
        <v>376</v>
      </c>
      <c r="D19" s="31" t="s">
        <v>378</v>
      </c>
      <c r="E19" s="37">
        <v>368</v>
      </c>
      <c r="F19" s="43" t="s">
        <v>118</v>
      </c>
      <c r="G19" s="44" t="s">
        <v>118</v>
      </c>
      <c r="H19" s="45"/>
      <c r="I19" s="32"/>
      <c r="J19" s="26" t="s">
        <v>443</v>
      </c>
    </row>
    <row r="20" spans="1:10" ht="40.5">
      <c r="A20" s="31" t="s">
        <v>14</v>
      </c>
      <c r="B20" s="31" t="s">
        <v>375</v>
      </c>
      <c r="C20" s="31" t="s">
        <v>376</v>
      </c>
      <c r="D20" s="31" t="s">
        <v>377</v>
      </c>
      <c r="E20" s="37" t="s">
        <v>118</v>
      </c>
      <c r="F20" s="43" t="s">
        <v>118</v>
      </c>
      <c r="G20" s="44" t="s">
        <v>118</v>
      </c>
      <c r="H20" s="45"/>
      <c r="I20" s="32"/>
      <c r="J20" s="31" t="s">
        <v>382</v>
      </c>
    </row>
    <row r="21" spans="1:10" ht="40.5">
      <c r="A21" s="31" t="s">
        <v>14</v>
      </c>
      <c r="B21" s="31" t="s">
        <v>375</v>
      </c>
      <c r="C21" s="31" t="s">
        <v>376</v>
      </c>
      <c r="D21" s="31" t="s">
        <v>378</v>
      </c>
      <c r="E21" s="37" t="s">
        <v>118</v>
      </c>
      <c r="F21" s="43" t="s">
        <v>118</v>
      </c>
      <c r="G21" s="44" t="s">
        <v>118</v>
      </c>
      <c r="H21" s="45"/>
      <c r="I21" s="32"/>
      <c r="J21" s="31" t="s">
        <v>382</v>
      </c>
    </row>
    <row r="22" spans="1:10" ht="68.25">
      <c r="A22" s="31" t="s">
        <v>15</v>
      </c>
      <c r="B22" s="31" t="s">
        <v>375</v>
      </c>
      <c r="C22" s="31" t="s">
        <v>376</v>
      </c>
      <c r="D22" s="31" t="s">
        <v>377</v>
      </c>
      <c r="E22" s="37">
        <v>-24925</v>
      </c>
      <c r="F22" s="43" t="s">
        <v>118</v>
      </c>
      <c r="G22" s="44" t="s">
        <v>118</v>
      </c>
      <c r="H22" s="45"/>
      <c r="I22" s="32"/>
      <c r="J22" s="33" t="s">
        <v>495</v>
      </c>
    </row>
    <row r="23" spans="1:10" ht="68.25">
      <c r="A23" s="31" t="s">
        <v>15</v>
      </c>
      <c r="B23" s="31" t="s">
        <v>375</v>
      </c>
      <c r="C23" s="31" t="s">
        <v>376</v>
      </c>
      <c r="D23" s="31" t="s">
        <v>378</v>
      </c>
      <c r="E23" s="37" t="s">
        <v>244</v>
      </c>
      <c r="F23" s="43" t="s">
        <v>118</v>
      </c>
      <c r="G23" s="44" t="s">
        <v>118</v>
      </c>
      <c r="H23" s="45">
        <v>-2900000</v>
      </c>
      <c r="I23" s="32" t="s">
        <v>481</v>
      </c>
      <c r="J23" s="31" t="s">
        <v>495</v>
      </c>
    </row>
    <row r="24" spans="1:10" ht="40.5">
      <c r="A24" s="31" t="s">
        <v>16</v>
      </c>
      <c r="B24" s="31" t="s">
        <v>375</v>
      </c>
      <c r="C24" s="31" t="s">
        <v>376</v>
      </c>
      <c r="D24" s="31" t="s">
        <v>377</v>
      </c>
      <c r="E24" s="37" t="s">
        <v>118</v>
      </c>
      <c r="F24" s="43" t="s">
        <v>118</v>
      </c>
      <c r="G24" s="44" t="s">
        <v>118</v>
      </c>
      <c r="H24" s="45"/>
      <c r="I24" s="32"/>
      <c r="J24" s="31" t="s">
        <v>382</v>
      </c>
    </row>
    <row r="25" spans="1:10" ht="40.5">
      <c r="A25" s="31" t="s">
        <v>16</v>
      </c>
      <c r="B25" s="31" t="s">
        <v>375</v>
      </c>
      <c r="C25" s="31" t="s">
        <v>376</v>
      </c>
      <c r="D25" s="31" t="s">
        <v>378</v>
      </c>
      <c r="E25" s="37" t="s">
        <v>118</v>
      </c>
      <c r="F25" s="43" t="s">
        <v>118</v>
      </c>
      <c r="G25" s="44" t="s">
        <v>118</v>
      </c>
      <c r="H25" s="45"/>
      <c r="I25" s="32"/>
      <c r="J25" s="31" t="s">
        <v>382</v>
      </c>
    </row>
    <row r="26" spans="1:10" ht="40.5">
      <c r="A26" s="31" t="s">
        <v>17</v>
      </c>
      <c r="B26" s="31" t="s">
        <v>375</v>
      </c>
      <c r="C26" s="31" t="s">
        <v>376</v>
      </c>
      <c r="D26" s="31" t="s">
        <v>377</v>
      </c>
      <c r="E26" s="37" t="s">
        <v>118</v>
      </c>
      <c r="F26" s="43" t="s">
        <v>118</v>
      </c>
      <c r="G26" s="44" t="s">
        <v>118</v>
      </c>
      <c r="H26" s="45"/>
      <c r="I26" s="32"/>
      <c r="J26" s="31" t="s">
        <v>382</v>
      </c>
    </row>
    <row r="27" spans="1:10" ht="40.5">
      <c r="A27" s="31" t="s">
        <v>17</v>
      </c>
      <c r="B27" s="31" t="s">
        <v>375</v>
      </c>
      <c r="C27" s="31" t="s">
        <v>376</v>
      </c>
      <c r="D27" s="31" t="s">
        <v>378</v>
      </c>
      <c r="E27" s="37" t="s">
        <v>118</v>
      </c>
      <c r="F27" s="43" t="s">
        <v>118</v>
      </c>
      <c r="G27" s="44" t="s">
        <v>118</v>
      </c>
      <c r="H27" s="45"/>
      <c r="I27" s="32"/>
      <c r="J27" s="31" t="s">
        <v>382</v>
      </c>
    </row>
    <row r="28" spans="1:10" ht="40.5">
      <c r="A28" s="31" t="s">
        <v>18</v>
      </c>
      <c r="B28" s="31" t="s">
        <v>375</v>
      </c>
      <c r="C28" s="31" t="s">
        <v>376</v>
      </c>
      <c r="D28" s="31" t="s">
        <v>377</v>
      </c>
      <c r="E28" s="37" t="s">
        <v>118</v>
      </c>
      <c r="F28" s="43" t="s">
        <v>118</v>
      </c>
      <c r="G28" s="44" t="s">
        <v>118</v>
      </c>
      <c r="H28" s="45"/>
      <c r="I28" s="32"/>
      <c r="J28" s="31" t="s">
        <v>444</v>
      </c>
    </row>
    <row r="29" spans="1:10" ht="202.9">
      <c r="A29" s="31" t="s">
        <v>18</v>
      </c>
      <c r="B29" s="31" t="s">
        <v>375</v>
      </c>
      <c r="C29" s="31" t="s">
        <v>376</v>
      </c>
      <c r="D29" s="31" t="s">
        <v>378</v>
      </c>
      <c r="E29" s="37">
        <v>18300</v>
      </c>
      <c r="F29" s="43" t="s">
        <v>118</v>
      </c>
      <c r="G29" s="44" t="s">
        <v>118</v>
      </c>
      <c r="H29" s="45"/>
      <c r="I29" s="34"/>
      <c r="J29" s="26" t="s">
        <v>494</v>
      </c>
    </row>
    <row r="30" spans="1:10" ht="81">
      <c r="A30" s="31" t="s">
        <v>19</v>
      </c>
      <c r="B30" s="31" t="s">
        <v>375</v>
      </c>
      <c r="C30" s="31" t="s">
        <v>376</v>
      </c>
      <c r="D30" s="31" t="s">
        <v>377</v>
      </c>
      <c r="E30" s="37" t="s">
        <v>118</v>
      </c>
      <c r="F30" s="43" t="s">
        <v>118</v>
      </c>
      <c r="G30" s="44" t="s">
        <v>118</v>
      </c>
      <c r="H30" s="45"/>
      <c r="I30" s="32"/>
      <c r="J30" s="26" t="s">
        <v>445</v>
      </c>
    </row>
    <row r="31" spans="1:10" ht="81">
      <c r="A31" s="31" t="s">
        <v>19</v>
      </c>
      <c r="B31" s="31" t="s">
        <v>375</v>
      </c>
      <c r="C31" s="31" t="s">
        <v>376</v>
      </c>
      <c r="D31" s="31" t="s">
        <v>378</v>
      </c>
      <c r="E31" s="37" t="s">
        <v>118</v>
      </c>
      <c r="F31" s="43" t="s">
        <v>118</v>
      </c>
      <c r="G31" s="44" t="s">
        <v>118</v>
      </c>
      <c r="H31" s="45"/>
      <c r="I31" s="32"/>
      <c r="J31" s="26" t="s">
        <v>445</v>
      </c>
    </row>
    <row r="32" spans="1:10" ht="54.4">
      <c r="A32" s="31" t="s">
        <v>20</v>
      </c>
      <c r="B32" s="31" t="s">
        <v>375</v>
      </c>
      <c r="C32" s="31" t="s">
        <v>376</v>
      </c>
      <c r="D32" s="31" t="s">
        <v>377</v>
      </c>
      <c r="E32" s="37">
        <v>27458.12</v>
      </c>
      <c r="F32" s="43" t="s">
        <v>118</v>
      </c>
      <c r="G32" s="44" t="s">
        <v>118</v>
      </c>
      <c r="H32" s="45"/>
      <c r="I32" s="32"/>
      <c r="J32" s="33" t="s">
        <v>497</v>
      </c>
    </row>
    <row r="33" spans="1:10" ht="54.4">
      <c r="A33" s="31" t="s">
        <v>20</v>
      </c>
      <c r="B33" s="31" t="s">
        <v>375</v>
      </c>
      <c r="C33" s="31" t="s">
        <v>376</v>
      </c>
      <c r="D33" s="31" t="s">
        <v>378</v>
      </c>
      <c r="E33" s="37" t="s">
        <v>244</v>
      </c>
      <c r="F33" s="43" t="s">
        <v>118</v>
      </c>
      <c r="G33" s="44" t="s">
        <v>118</v>
      </c>
      <c r="H33" s="45">
        <v>6100000</v>
      </c>
      <c r="I33" s="32" t="s">
        <v>481</v>
      </c>
      <c r="J33" s="31" t="s">
        <v>497</v>
      </c>
    </row>
    <row r="34" spans="1:10" ht="81.75">
      <c r="A34" s="31" t="s">
        <v>21</v>
      </c>
      <c r="B34" s="31" t="s">
        <v>375</v>
      </c>
      <c r="C34" s="31" t="s">
        <v>376</v>
      </c>
      <c r="D34" s="31" t="s">
        <v>377</v>
      </c>
      <c r="E34" s="37">
        <v>8019</v>
      </c>
      <c r="F34" s="43" t="s">
        <v>118</v>
      </c>
      <c r="G34" s="44" t="s">
        <v>118</v>
      </c>
      <c r="H34" s="45"/>
      <c r="I34" s="32"/>
      <c r="J34" s="31" t="s">
        <v>496</v>
      </c>
    </row>
    <row r="35" spans="1:10" ht="27">
      <c r="A35" s="31" t="s">
        <v>21</v>
      </c>
      <c r="B35" s="31" t="s">
        <v>375</v>
      </c>
      <c r="C35" s="31" t="s">
        <v>376</v>
      </c>
      <c r="D35" s="31" t="s">
        <v>378</v>
      </c>
      <c r="E35" s="37" t="s">
        <v>118</v>
      </c>
      <c r="F35" s="43" t="s">
        <v>118</v>
      </c>
      <c r="G35" s="44" t="s">
        <v>118</v>
      </c>
      <c r="H35" s="45"/>
      <c r="I35" s="32"/>
      <c r="J35" s="31" t="s">
        <v>446</v>
      </c>
    </row>
    <row r="36" spans="1:10" ht="27">
      <c r="A36" s="31" t="s">
        <v>22</v>
      </c>
      <c r="B36" s="31" t="s">
        <v>375</v>
      </c>
      <c r="C36" s="31" t="s">
        <v>376</v>
      </c>
      <c r="D36" s="31" t="s">
        <v>377</v>
      </c>
      <c r="E36" s="37" t="s">
        <v>118</v>
      </c>
      <c r="F36" s="43" t="s">
        <v>118</v>
      </c>
      <c r="G36" s="44" t="s">
        <v>118</v>
      </c>
      <c r="H36" s="45"/>
      <c r="I36" s="32"/>
      <c r="J36" s="26" t="s">
        <v>447</v>
      </c>
    </row>
    <row r="37" spans="1:10" ht="27">
      <c r="A37" s="31" t="s">
        <v>22</v>
      </c>
      <c r="B37" s="31" t="s">
        <v>375</v>
      </c>
      <c r="C37" s="31" t="s">
        <v>376</v>
      </c>
      <c r="D37" s="31" t="s">
        <v>378</v>
      </c>
      <c r="E37" s="37" t="s">
        <v>118</v>
      </c>
      <c r="F37" s="43" t="s">
        <v>118</v>
      </c>
      <c r="G37" s="44" t="s">
        <v>118</v>
      </c>
      <c r="H37" s="45"/>
      <c r="I37" s="32"/>
      <c r="J37" s="26" t="s">
        <v>447</v>
      </c>
    </row>
    <row r="38" spans="1:10" ht="27">
      <c r="A38" s="31" t="s">
        <v>23</v>
      </c>
      <c r="B38" s="31" t="s">
        <v>375</v>
      </c>
      <c r="C38" s="31" t="s">
        <v>376</v>
      </c>
      <c r="D38" s="31" t="s">
        <v>377</v>
      </c>
      <c r="E38" s="37">
        <v>540</v>
      </c>
      <c r="F38" s="43" t="s">
        <v>118</v>
      </c>
      <c r="G38" s="44" t="s">
        <v>118</v>
      </c>
      <c r="H38" s="45"/>
      <c r="I38" s="32"/>
      <c r="J38" s="26"/>
    </row>
    <row r="39" spans="1:10" ht="27">
      <c r="A39" s="31" t="s">
        <v>23</v>
      </c>
      <c r="B39" s="31" t="s">
        <v>375</v>
      </c>
      <c r="C39" s="31" t="s">
        <v>376</v>
      </c>
      <c r="D39" s="31" t="s">
        <v>378</v>
      </c>
      <c r="E39" s="37">
        <v>440</v>
      </c>
      <c r="F39" s="43" t="s">
        <v>118</v>
      </c>
      <c r="G39" s="44" t="s">
        <v>118</v>
      </c>
      <c r="H39" s="45"/>
      <c r="I39" s="32"/>
      <c r="J39" s="26"/>
    </row>
    <row r="40" spans="1:10" ht="27">
      <c r="A40" s="31" t="s">
        <v>24</v>
      </c>
      <c r="B40" s="31" t="s">
        <v>375</v>
      </c>
      <c r="C40" s="31" t="s">
        <v>376</v>
      </c>
      <c r="D40" s="31" t="s">
        <v>377</v>
      </c>
      <c r="E40" s="37" t="s">
        <v>118</v>
      </c>
      <c r="F40" s="43" t="s">
        <v>118</v>
      </c>
      <c r="G40" s="44" t="s">
        <v>118</v>
      </c>
      <c r="H40" s="45"/>
      <c r="I40" s="32"/>
      <c r="J40" s="31" t="s">
        <v>383</v>
      </c>
    </row>
    <row r="41" spans="1:10" ht="27">
      <c r="A41" s="31" t="s">
        <v>24</v>
      </c>
      <c r="B41" s="31" t="s">
        <v>375</v>
      </c>
      <c r="C41" s="31" t="s">
        <v>376</v>
      </c>
      <c r="D41" s="31" t="s">
        <v>378</v>
      </c>
      <c r="E41" s="37" t="s">
        <v>118</v>
      </c>
      <c r="F41" s="43" t="s">
        <v>118</v>
      </c>
      <c r="G41" s="44" t="s">
        <v>118</v>
      </c>
      <c r="H41" s="45"/>
      <c r="I41" s="32"/>
      <c r="J41" s="31" t="s">
        <v>383</v>
      </c>
    </row>
    <row r="42" spans="1:10" ht="27">
      <c r="A42" s="31" t="s">
        <v>25</v>
      </c>
      <c r="B42" s="31" t="s">
        <v>375</v>
      </c>
      <c r="C42" s="31" t="s">
        <v>376</v>
      </c>
      <c r="D42" s="31" t="s">
        <v>377</v>
      </c>
      <c r="E42" s="37">
        <v>13668</v>
      </c>
      <c r="F42" s="43" t="s">
        <v>118</v>
      </c>
      <c r="G42" s="44" t="s">
        <v>118</v>
      </c>
      <c r="H42" s="45"/>
      <c r="I42" s="32"/>
      <c r="J42" s="26"/>
    </row>
    <row r="43" spans="1:10" ht="27">
      <c r="A43" s="31" t="s">
        <v>25</v>
      </c>
      <c r="B43" s="31" t="s">
        <v>375</v>
      </c>
      <c r="C43" s="31" t="s">
        <v>376</v>
      </c>
      <c r="D43" s="31" t="s">
        <v>378</v>
      </c>
      <c r="E43" s="37">
        <v>8905</v>
      </c>
      <c r="F43" s="43" t="s">
        <v>118</v>
      </c>
      <c r="G43" s="44" t="s">
        <v>118</v>
      </c>
      <c r="H43" s="45"/>
      <c r="I43" s="32"/>
      <c r="J43" s="26"/>
    </row>
    <row r="44" spans="1:10" ht="54">
      <c r="A44" s="31" t="s">
        <v>27</v>
      </c>
      <c r="B44" s="31" t="s">
        <v>375</v>
      </c>
      <c r="C44" s="31" t="s">
        <v>376</v>
      </c>
      <c r="D44" s="31" t="s">
        <v>377</v>
      </c>
      <c r="E44" s="37">
        <v>-2187.2399999999998</v>
      </c>
      <c r="F44" s="43" t="s">
        <v>118</v>
      </c>
      <c r="G44" s="44" t="s">
        <v>118</v>
      </c>
      <c r="H44" s="45"/>
      <c r="I44" s="32"/>
      <c r="J44" s="31" t="s">
        <v>385</v>
      </c>
    </row>
    <row r="45" spans="1:10" ht="54">
      <c r="A45" s="31" t="s">
        <v>27</v>
      </c>
      <c r="B45" s="31" t="s">
        <v>375</v>
      </c>
      <c r="C45" s="31" t="s">
        <v>376</v>
      </c>
      <c r="D45" s="31" t="s">
        <v>378</v>
      </c>
      <c r="E45" s="37">
        <v>12024.82</v>
      </c>
      <c r="F45" s="43" t="s">
        <v>118</v>
      </c>
      <c r="G45" s="44" t="s">
        <v>118</v>
      </c>
      <c r="H45" s="45"/>
      <c r="I45" s="32"/>
      <c r="J45" s="31" t="s">
        <v>386</v>
      </c>
    </row>
    <row r="46" spans="1:10" ht="81">
      <c r="A46" s="31" t="s">
        <v>28</v>
      </c>
      <c r="B46" s="31" t="s">
        <v>375</v>
      </c>
      <c r="C46" s="31" t="s">
        <v>376</v>
      </c>
      <c r="D46" s="31" t="s">
        <v>377</v>
      </c>
      <c r="E46" s="37">
        <v>7251.1</v>
      </c>
      <c r="F46" s="43" t="s">
        <v>118</v>
      </c>
      <c r="G46" s="44" t="s">
        <v>118</v>
      </c>
      <c r="H46" s="45"/>
      <c r="I46" s="32"/>
      <c r="J46" s="31" t="s">
        <v>387</v>
      </c>
    </row>
    <row r="47" spans="1:10" ht="81">
      <c r="A47" s="31" t="s">
        <v>28</v>
      </c>
      <c r="B47" s="31" t="s">
        <v>375</v>
      </c>
      <c r="C47" s="31" t="s">
        <v>376</v>
      </c>
      <c r="D47" s="31" t="s">
        <v>378</v>
      </c>
      <c r="E47" s="37">
        <v>6393.1</v>
      </c>
      <c r="F47" s="43" t="s">
        <v>118</v>
      </c>
      <c r="G47" s="44" t="s">
        <v>118</v>
      </c>
      <c r="H47" s="45"/>
      <c r="I47" s="32"/>
      <c r="J47" s="31" t="s">
        <v>387</v>
      </c>
    </row>
    <row r="48" spans="1:10" ht="27">
      <c r="A48" s="31" t="s">
        <v>29</v>
      </c>
      <c r="B48" s="31" t="s">
        <v>375</v>
      </c>
      <c r="C48" s="31" t="s">
        <v>376</v>
      </c>
      <c r="D48" s="31" t="s">
        <v>377</v>
      </c>
      <c r="E48" s="37">
        <v>-7029.83</v>
      </c>
      <c r="F48" s="43" t="s">
        <v>118</v>
      </c>
      <c r="G48" s="44" t="s">
        <v>118</v>
      </c>
      <c r="H48" s="45"/>
      <c r="I48" s="32"/>
      <c r="J48" s="31" t="s">
        <v>388</v>
      </c>
    </row>
    <row r="49" spans="1:10" ht="27">
      <c r="A49" s="31" t="s">
        <v>29</v>
      </c>
      <c r="B49" s="31" t="s">
        <v>375</v>
      </c>
      <c r="C49" s="31" t="s">
        <v>376</v>
      </c>
      <c r="D49" s="31" t="s">
        <v>378</v>
      </c>
      <c r="E49" s="37">
        <v>9914.1200000000008</v>
      </c>
      <c r="F49" s="43" t="s">
        <v>118</v>
      </c>
      <c r="G49" s="44" t="s">
        <v>118</v>
      </c>
      <c r="H49" s="45"/>
      <c r="I49" s="32"/>
      <c r="J49" s="31" t="s">
        <v>389</v>
      </c>
    </row>
    <row r="50" spans="1:10" ht="27">
      <c r="A50" s="31" t="s">
        <v>32</v>
      </c>
      <c r="B50" s="31" t="s">
        <v>375</v>
      </c>
      <c r="C50" s="31" t="s">
        <v>376</v>
      </c>
      <c r="D50" s="31" t="s">
        <v>377</v>
      </c>
      <c r="E50" s="37" t="s">
        <v>244</v>
      </c>
      <c r="F50" s="43" t="s">
        <v>118</v>
      </c>
      <c r="G50" s="44" t="s">
        <v>118</v>
      </c>
      <c r="H50" s="45">
        <v>33</v>
      </c>
      <c r="I50" s="32" t="s">
        <v>391</v>
      </c>
      <c r="J50" s="26"/>
    </row>
    <row r="51" spans="1:10" ht="27">
      <c r="A51" s="31" t="s">
        <v>32</v>
      </c>
      <c r="B51" s="31" t="s">
        <v>375</v>
      </c>
      <c r="C51" s="31" t="s">
        <v>376</v>
      </c>
      <c r="D51" s="31" t="s">
        <v>378</v>
      </c>
      <c r="E51" s="37" t="s">
        <v>244</v>
      </c>
      <c r="F51" s="43" t="s">
        <v>118</v>
      </c>
      <c r="G51" s="44" t="s">
        <v>118</v>
      </c>
      <c r="H51" s="45">
        <v>25</v>
      </c>
      <c r="I51" s="32" t="s">
        <v>391</v>
      </c>
      <c r="J51" s="26"/>
    </row>
    <row r="52" spans="1:10" ht="67.5">
      <c r="A52" s="31" t="s">
        <v>34</v>
      </c>
      <c r="B52" s="31" t="s">
        <v>375</v>
      </c>
      <c r="C52" s="31" t="s">
        <v>376</v>
      </c>
      <c r="D52" s="31" t="s">
        <v>377</v>
      </c>
      <c r="E52" s="37">
        <v>5554</v>
      </c>
      <c r="F52" s="43" t="s">
        <v>118</v>
      </c>
      <c r="G52" s="44" t="s">
        <v>118</v>
      </c>
      <c r="H52" s="45"/>
      <c r="I52" s="32"/>
      <c r="J52" s="31" t="s">
        <v>394</v>
      </c>
    </row>
    <row r="53" spans="1:10" ht="67.5">
      <c r="A53" s="31" t="s">
        <v>34</v>
      </c>
      <c r="B53" s="31" t="s">
        <v>375</v>
      </c>
      <c r="C53" s="31" t="s">
        <v>376</v>
      </c>
      <c r="D53" s="31" t="s">
        <v>378</v>
      </c>
      <c r="E53" s="37">
        <v>347</v>
      </c>
      <c r="F53" s="43" t="s">
        <v>118</v>
      </c>
      <c r="G53" s="44" t="s">
        <v>118</v>
      </c>
      <c r="H53" s="45"/>
      <c r="I53" s="32"/>
      <c r="J53" s="31" t="s">
        <v>395</v>
      </c>
    </row>
    <row r="54" spans="1:10" ht="54">
      <c r="A54" s="31" t="s">
        <v>33</v>
      </c>
      <c r="B54" s="31" t="s">
        <v>375</v>
      </c>
      <c r="C54" s="31" t="s">
        <v>376</v>
      </c>
      <c r="D54" s="31" t="s">
        <v>377</v>
      </c>
      <c r="E54" s="37">
        <v>1763.28</v>
      </c>
      <c r="F54" s="43" t="s">
        <v>118</v>
      </c>
      <c r="G54" s="44" t="s">
        <v>118</v>
      </c>
      <c r="H54" s="45"/>
      <c r="I54" s="32"/>
      <c r="J54" s="31" t="s">
        <v>392</v>
      </c>
    </row>
    <row r="55" spans="1:10" ht="54">
      <c r="A55" s="31" t="s">
        <v>33</v>
      </c>
      <c r="B55" s="31" t="s">
        <v>375</v>
      </c>
      <c r="C55" s="31" t="s">
        <v>376</v>
      </c>
      <c r="D55" s="31" t="s">
        <v>378</v>
      </c>
      <c r="E55" s="37">
        <v>5162.01</v>
      </c>
      <c r="F55" s="43" t="s">
        <v>118</v>
      </c>
      <c r="G55" s="44" t="s">
        <v>118</v>
      </c>
      <c r="H55" s="45"/>
      <c r="I55" s="32"/>
      <c r="J55" s="31" t="s">
        <v>393</v>
      </c>
    </row>
    <row r="56" spans="1:10" ht="27">
      <c r="A56" s="31" t="s">
        <v>35</v>
      </c>
      <c r="B56" s="31" t="s">
        <v>375</v>
      </c>
      <c r="C56" s="31" t="s">
        <v>376</v>
      </c>
      <c r="D56" s="31" t="s">
        <v>377</v>
      </c>
      <c r="E56" s="37" t="s">
        <v>244</v>
      </c>
      <c r="F56" s="43" t="s">
        <v>118</v>
      </c>
      <c r="G56" s="44" t="s">
        <v>118</v>
      </c>
      <c r="H56" s="45">
        <v>19.88</v>
      </c>
      <c r="I56" s="32" t="s">
        <v>391</v>
      </c>
      <c r="J56" s="26"/>
    </row>
    <row r="57" spans="1:10" ht="27">
      <c r="A57" s="31" t="s">
        <v>35</v>
      </c>
      <c r="B57" s="31" t="s">
        <v>375</v>
      </c>
      <c r="C57" s="31" t="s">
        <v>376</v>
      </c>
      <c r="D57" s="31" t="s">
        <v>378</v>
      </c>
      <c r="E57" s="37" t="s">
        <v>244</v>
      </c>
      <c r="F57" s="43" t="s">
        <v>118</v>
      </c>
      <c r="G57" s="44" t="s">
        <v>118</v>
      </c>
      <c r="H57" s="45">
        <v>19.88</v>
      </c>
      <c r="I57" s="32" t="s">
        <v>391</v>
      </c>
      <c r="J57" s="26"/>
    </row>
    <row r="58" spans="1:10" ht="54">
      <c r="A58" s="31" t="s">
        <v>26</v>
      </c>
      <c r="B58" s="31" t="s">
        <v>375</v>
      </c>
      <c r="C58" s="31" t="s">
        <v>376</v>
      </c>
      <c r="D58" s="31" t="s">
        <v>377</v>
      </c>
      <c r="E58" s="37" t="s">
        <v>118</v>
      </c>
      <c r="F58" s="43" t="s">
        <v>118</v>
      </c>
      <c r="G58" s="44" t="s">
        <v>118</v>
      </c>
      <c r="H58" s="45"/>
      <c r="I58" s="32"/>
      <c r="J58" s="31" t="s">
        <v>384</v>
      </c>
    </row>
    <row r="59" spans="1:10" ht="54">
      <c r="A59" s="31" t="s">
        <v>26</v>
      </c>
      <c r="B59" s="31" t="s">
        <v>375</v>
      </c>
      <c r="C59" s="31" t="s">
        <v>376</v>
      </c>
      <c r="D59" s="31" t="s">
        <v>378</v>
      </c>
      <c r="E59" s="37" t="s">
        <v>118</v>
      </c>
      <c r="F59" s="43" t="s">
        <v>118</v>
      </c>
      <c r="G59" s="44" t="s">
        <v>118</v>
      </c>
      <c r="H59" s="45"/>
      <c r="I59" s="32"/>
      <c r="J59" s="31" t="s">
        <v>384</v>
      </c>
    </row>
    <row r="60" spans="1:10" ht="40.5">
      <c r="A60" s="31" t="s">
        <v>36</v>
      </c>
      <c r="B60" s="31" t="s">
        <v>375</v>
      </c>
      <c r="C60" s="31" t="s">
        <v>376</v>
      </c>
      <c r="D60" s="31" t="s">
        <v>377</v>
      </c>
      <c r="E60" s="37" t="s">
        <v>118</v>
      </c>
      <c r="F60" s="43" t="s">
        <v>118</v>
      </c>
      <c r="G60" s="44" t="s">
        <v>118</v>
      </c>
      <c r="H60" s="45"/>
      <c r="I60" s="32"/>
      <c r="J60" s="31" t="s">
        <v>396</v>
      </c>
    </row>
    <row r="61" spans="1:10" ht="40.5">
      <c r="A61" s="31" t="s">
        <v>36</v>
      </c>
      <c r="B61" s="31" t="s">
        <v>375</v>
      </c>
      <c r="C61" s="31" t="s">
        <v>376</v>
      </c>
      <c r="D61" s="31" t="s">
        <v>378</v>
      </c>
      <c r="E61" s="37" t="s">
        <v>118</v>
      </c>
      <c r="F61" s="43" t="s">
        <v>118</v>
      </c>
      <c r="G61" s="44" t="s">
        <v>118</v>
      </c>
      <c r="H61" s="45"/>
      <c r="I61" s="32"/>
      <c r="J61" s="31" t="s">
        <v>396</v>
      </c>
    </row>
    <row r="62" spans="1:10" ht="81">
      <c r="A62" s="31" t="s">
        <v>37</v>
      </c>
      <c r="B62" s="31" t="s">
        <v>375</v>
      </c>
      <c r="C62" s="31" t="s">
        <v>376</v>
      </c>
      <c r="D62" s="31" t="s">
        <v>377</v>
      </c>
      <c r="E62" s="37">
        <v>4773</v>
      </c>
      <c r="F62" s="43" t="s">
        <v>118</v>
      </c>
      <c r="G62" s="44" t="s">
        <v>118</v>
      </c>
      <c r="H62" s="45"/>
      <c r="I62" s="32"/>
      <c r="J62" s="31" t="s">
        <v>397</v>
      </c>
    </row>
    <row r="63" spans="1:10" ht="81">
      <c r="A63" s="31" t="s">
        <v>37</v>
      </c>
      <c r="B63" s="31" t="s">
        <v>375</v>
      </c>
      <c r="C63" s="31" t="s">
        <v>376</v>
      </c>
      <c r="D63" s="31" t="s">
        <v>378</v>
      </c>
      <c r="E63" s="37">
        <v>2003</v>
      </c>
      <c r="F63" s="43" t="s">
        <v>118</v>
      </c>
      <c r="G63" s="44" t="s">
        <v>118</v>
      </c>
      <c r="H63" s="45"/>
      <c r="I63" s="32"/>
      <c r="J63" s="31" t="s">
        <v>397</v>
      </c>
    </row>
    <row r="64" spans="1:10" ht="40.5">
      <c r="A64" s="31" t="s">
        <v>30</v>
      </c>
      <c r="B64" s="31" t="s">
        <v>375</v>
      </c>
      <c r="C64" s="31" t="s">
        <v>376</v>
      </c>
      <c r="D64" s="31" t="s">
        <v>377</v>
      </c>
      <c r="E64" s="37">
        <v>2583.16</v>
      </c>
      <c r="F64" s="43" t="s">
        <v>118</v>
      </c>
      <c r="G64" s="44" t="s">
        <v>118</v>
      </c>
      <c r="H64" s="45"/>
      <c r="I64" s="32"/>
      <c r="J64" s="31" t="s">
        <v>390</v>
      </c>
    </row>
    <row r="65" spans="1:10" ht="40.5">
      <c r="A65" s="31" t="s">
        <v>30</v>
      </c>
      <c r="B65" s="31" t="s">
        <v>375</v>
      </c>
      <c r="C65" s="31" t="s">
        <v>376</v>
      </c>
      <c r="D65" s="31" t="s">
        <v>378</v>
      </c>
      <c r="E65" s="37">
        <v>983.15</v>
      </c>
      <c r="F65" s="43" t="s">
        <v>118</v>
      </c>
      <c r="G65" s="44" t="s">
        <v>118</v>
      </c>
      <c r="H65" s="45"/>
      <c r="I65" s="32"/>
      <c r="J65" s="31" t="s">
        <v>390</v>
      </c>
    </row>
    <row r="66" spans="1:10" ht="27">
      <c r="A66" s="31" t="s">
        <v>31</v>
      </c>
      <c r="B66" s="31" t="s">
        <v>375</v>
      </c>
      <c r="C66" s="31" t="s">
        <v>376</v>
      </c>
      <c r="D66" s="31" t="s">
        <v>377</v>
      </c>
      <c r="E66" s="37" t="s">
        <v>118</v>
      </c>
      <c r="F66" s="43" t="s">
        <v>118</v>
      </c>
      <c r="G66" s="44" t="s">
        <v>118</v>
      </c>
      <c r="H66" s="45"/>
      <c r="I66" s="32"/>
      <c r="J66" s="26"/>
    </row>
    <row r="67" spans="1:10" ht="27">
      <c r="A67" s="31" t="s">
        <v>31</v>
      </c>
      <c r="B67" s="31" t="s">
        <v>375</v>
      </c>
      <c r="C67" s="31" t="s">
        <v>376</v>
      </c>
      <c r="D67" s="31" t="s">
        <v>378</v>
      </c>
      <c r="E67" s="37" t="s">
        <v>118</v>
      </c>
      <c r="F67" s="43" t="s">
        <v>118</v>
      </c>
      <c r="G67" s="44" t="s">
        <v>118</v>
      </c>
      <c r="H67" s="45"/>
      <c r="I67" s="32"/>
      <c r="J67" s="26"/>
    </row>
    <row r="68" spans="1:10" ht="81">
      <c r="A68" s="31" t="s">
        <v>109</v>
      </c>
      <c r="B68" s="31" t="s">
        <v>375</v>
      </c>
      <c r="C68" s="31" t="s">
        <v>376</v>
      </c>
      <c r="D68" s="31" t="s">
        <v>377</v>
      </c>
      <c r="E68" s="37">
        <v>10681.23</v>
      </c>
      <c r="F68" s="43" t="s">
        <v>118</v>
      </c>
      <c r="G68" s="44" t="s">
        <v>118</v>
      </c>
      <c r="H68" s="45"/>
      <c r="I68" s="32"/>
      <c r="J68" s="31" t="s">
        <v>403</v>
      </c>
    </row>
    <row r="69" spans="1:10" ht="81">
      <c r="A69" s="31" t="s">
        <v>109</v>
      </c>
      <c r="B69" s="31" t="s">
        <v>375</v>
      </c>
      <c r="C69" s="31" t="s">
        <v>376</v>
      </c>
      <c r="D69" s="31" t="s">
        <v>378</v>
      </c>
      <c r="E69" s="37">
        <v>6160.86</v>
      </c>
      <c r="F69" s="43" t="s">
        <v>118</v>
      </c>
      <c r="G69" s="44" t="s">
        <v>118</v>
      </c>
      <c r="H69" s="45"/>
      <c r="I69" s="32"/>
      <c r="J69" s="31" t="s">
        <v>404</v>
      </c>
    </row>
    <row r="70" spans="1:10" ht="27">
      <c r="A70" s="31" t="s">
        <v>38</v>
      </c>
      <c r="B70" s="31" t="s">
        <v>375</v>
      </c>
      <c r="C70" s="31" t="s">
        <v>376</v>
      </c>
      <c r="D70" s="31" t="s">
        <v>377</v>
      </c>
      <c r="E70" s="37" t="s">
        <v>118</v>
      </c>
      <c r="F70" s="43" t="s">
        <v>118</v>
      </c>
      <c r="G70" s="44" t="s">
        <v>118</v>
      </c>
      <c r="H70" s="45"/>
      <c r="I70" s="32"/>
      <c r="J70" s="26"/>
    </row>
    <row r="71" spans="1:10" ht="27">
      <c r="A71" s="31" t="s">
        <v>38</v>
      </c>
      <c r="B71" s="31" t="s">
        <v>375</v>
      </c>
      <c r="C71" s="31" t="s">
        <v>376</v>
      </c>
      <c r="D71" s="31" t="s">
        <v>378</v>
      </c>
      <c r="E71" s="37" t="s">
        <v>118</v>
      </c>
      <c r="F71" s="43" t="s">
        <v>118</v>
      </c>
      <c r="G71" s="44" t="s">
        <v>118</v>
      </c>
      <c r="H71" s="45"/>
      <c r="I71" s="32"/>
      <c r="J71" s="26"/>
    </row>
    <row r="72" spans="1:10" ht="40.5">
      <c r="A72" s="31" t="s">
        <v>39</v>
      </c>
      <c r="B72" s="31" t="s">
        <v>375</v>
      </c>
      <c r="C72" s="31" t="s">
        <v>376</v>
      </c>
      <c r="D72" s="31" t="s">
        <v>377</v>
      </c>
      <c r="E72" s="37">
        <v>19183.23</v>
      </c>
      <c r="F72" s="43" t="s">
        <v>118</v>
      </c>
      <c r="G72" s="44" t="s">
        <v>118</v>
      </c>
      <c r="H72" s="45"/>
      <c r="I72" s="32"/>
      <c r="J72" s="31" t="s">
        <v>398</v>
      </c>
    </row>
    <row r="73" spans="1:10" ht="40.5">
      <c r="A73" s="31" t="s">
        <v>39</v>
      </c>
      <c r="B73" s="31" t="s">
        <v>375</v>
      </c>
      <c r="C73" s="31" t="s">
        <v>376</v>
      </c>
      <c r="D73" s="31" t="s">
        <v>378</v>
      </c>
      <c r="E73" s="37">
        <v>550.64</v>
      </c>
      <c r="F73" s="43" t="s">
        <v>118</v>
      </c>
      <c r="G73" s="44" t="s">
        <v>118</v>
      </c>
      <c r="H73" s="45"/>
      <c r="I73" s="32"/>
      <c r="J73" s="31" t="s">
        <v>398</v>
      </c>
    </row>
    <row r="74" spans="1:10" ht="27">
      <c r="A74" s="31" t="s">
        <v>40</v>
      </c>
      <c r="B74" s="31" t="s">
        <v>375</v>
      </c>
      <c r="C74" s="31" t="s">
        <v>376</v>
      </c>
      <c r="D74" s="31" t="s">
        <v>377</v>
      </c>
      <c r="E74" s="37">
        <v>-4098.3999999999996</v>
      </c>
      <c r="F74" s="43">
        <v>9087.85</v>
      </c>
      <c r="G74" s="44" t="s">
        <v>118</v>
      </c>
      <c r="H74" s="45"/>
      <c r="I74" s="32"/>
      <c r="J74" s="31" t="s">
        <v>399</v>
      </c>
    </row>
    <row r="75" spans="1:10" ht="40.5">
      <c r="A75" s="31" t="s">
        <v>40</v>
      </c>
      <c r="B75" s="31" t="s">
        <v>375</v>
      </c>
      <c r="C75" s="31" t="s">
        <v>376</v>
      </c>
      <c r="D75" s="31" t="s">
        <v>378</v>
      </c>
      <c r="E75" s="37">
        <v>16995.66</v>
      </c>
      <c r="F75" s="43" t="s">
        <v>118</v>
      </c>
      <c r="G75" s="44" t="s">
        <v>118</v>
      </c>
      <c r="H75" s="45"/>
      <c r="I75" s="32"/>
      <c r="J75" s="31" t="s">
        <v>400</v>
      </c>
    </row>
    <row r="76" spans="1:10" ht="121.5">
      <c r="A76" s="31" t="s">
        <v>41</v>
      </c>
      <c r="B76" s="31" t="s">
        <v>375</v>
      </c>
      <c r="C76" s="31" t="s">
        <v>376</v>
      </c>
      <c r="D76" s="31" t="s">
        <v>377</v>
      </c>
      <c r="E76" s="37">
        <v>-10777</v>
      </c>
      <c r="F76" s="43" t="s">
        <v>118</v>
      </c>
      <c r="G76" s="44" t="s">
        <v>118</v>
      </c>
      <c r="H76" s="45"/>
      <c r="I76" s="32"/>
      <c r="J76" s="31" t="s">
        <v>401</v>
      </c>
    </row>
    <row r="77" spans="1:10" ht="27">
      <c r="A77" s="31" t="s">
        <v>41</v>
      </c>
      <c r="B77" s="31" t="s">
        <v>375</v>
      </c>
      <c r="C77" s="31" t="s">
        <v>376</v>
      </c>
      <c r="D77" s="31" t="s">
        <v>378</v>
      </c>
      <c r="E77" s="37">
        <v>-9255</v>
      </c>
      <c r="F77" s="43" t="s">
        <v>118</v>
      </c>
      <c r="G77" s="44" t="s">
        <v>118</v>
      </c>
      <c r="H77" s="45"/>
      <c r="I77" s="32"/>
      <c r="J77" s="31" t="s">
        <v>402</v>
      </c>
    </row>
    <row r="78" spans="1:10" ht="27">
      <c r="A78" s="31" t="s">
        <v>43</v>
      </c>
      <c r="B78" s="31" t="s">
        <v>375</v>
      </c>
      <c r="C78" s="31" t="s">
        <v>376</v>
      </c>
      <c r="D78" s="31" t="s">
        <v>377</v>
      </c>
      <c r="E78" s="37" t="s">
        <v>118</v>
      </c>
      <c r="F78" s="43" t="s">
        <v>118</v>
      </c>
      <c r="G78" s="44" t="s">
        <v>118</v>
      </c>
      <c r="H78" s="45"/>
      <c r="I78" s="32"/>
      <c r="J78" s="26" t="s">
        <v>405</v>
      </c>
    </row>
    <row r="79" spans="1:10" ht="27">
      <c r="A79" s="31" t="s">
        <v>43</v>
      </c>
      <c r="B79" s="31" t="s">
        <v>375</v>
      </c>
      <c r="C79" s="31" t="s">
        <v>376</v>
      </c>
      <c r="D79" s="31" t="s">
        <v>378</v>
      </c>
      <c r="E79" s="37" t="s">
        <v>118</v>
      </c>
      <c r="F79" s="43" t="s">
        <v>118</v>
      </c>
      <c r="G79" s="44" t="s">
        <v>118</v>
      </c>
      <c r="H79" s="45"/>
      <c r="I79" s="32"/>
      <c r="J79" s="26" t="s">
        <v>405</v>
      </c>
    </row>
    <row r="80" spans="1:10" ht="27">
      <c r="A80" s="31" t="s">
        <v>45</v>
      </c>
      <c r="B80" s="31" t="s">
        <v>375</v>
      </c>
      <c r="C80" s="31" t="s">
        <v>376</v>
      </c>
      <c r="D80" s="31" t="s">
        <v>377</v>
      </c>
      <c r="E80" s="37" t="s">
        <v>118</v>
      </c>
      <c r="F80" s="43" t="s">
        <v>118</v>
      </c>
      <c r="G80" s="44" t="s">
        <v>118</v>
      </c>
      <c r="H80" s="45"/>
      <c r="I80" s="32"/>
      <c r="J80" s="26" t="s">
        <v>407</v>
      </c>
    </row>
    <row r="81" spans="1:10" ht="27">
      <c r="A81" s="31" t="s">
        <v>45</v>
      </c>
      <c r="B81" s="31" t="s">
        <v>375</v>
      </c>
      <c r="C81" s="31" t="s">
        <v>376</v>
      </c>
      <c r="D81" s="31" t="s">
        <v>378</v>
      </c>
      <c r="E81" s="37" t="s">
        <v>118</v>
      </c>
      <c r="F81" s="43" t="s">
        <v>118</v>
      </c>
      <c r="G81" s="44" t="s">
        <v>118</v>
      </c>
      <c r="H81" s="45"/>
      <c r="I81" s="32"/>
      <c r="J81" s="26" t="s">
        <v>407</v>
      </c>
    </row>
    <row r="82" spans="1:10" ht="67.900000000000006">
      <c r="A82" s="31" t="s">
        <v>44</v>
      </c>
      <c r="B82" s="31" t="s">
        <v>375</v>
      </c>
      <c r="C82" s="31" t="s">
        <v>376</v>
      </c>
      <c r="D82" s="31" t="s">
        <v>377</v>
      </c>
      <c r="E82" s="37">
        <v>82840.899999999994</v>
      </c>
      <c r="F82" s="43" t="s">
        <v>118</v>
      </c>
      <c r="G82" s="44" t="s">
        <v>118</v>
      </c>
      <c r="H82" s="45"/>
      <c r="I82" s="32"/>
      <c r="J82" s="31" t="s">
        <v>406</v>
      </c>
    </row>
    <row r="83" spans="1:10" ht="27">
      <c r="A83" s="31" t="s">
        <v>44</v>
      </c>
      <c r="B83" s="31" t="s">
        <v>375</v>
      </c>
      <c r="C83" s="31" t="s">
        <v>376</v>
      </c>
      <c r="D83" s="31" t="s">
        <v>378</v>
      </c>
      <c r="E83" s="37" t="s">
        <v>118</v>
      </c>
      <c r="F83" s="43" t="s">
        <v>118</v>
      </c>
      <c r="G83" s="44" t="s">
        <v>118</v>
      </c>
      <c r="H83" s="45"/>
      <c r="I83" s="32"/>
      <c r="J83" s="26"/>
    </row>
    <row r="84" spans="1:10" ht="190.15">
      <c r="A84" s="31" t="s">
        <v>61</v>
      </c>
      <c r="B84" s="31" t="s">
        <v>375</v>
      </c>
      <c r="C84" s="31" t="s">
        <v>376</v>
      </c>
      <c r="D84" s="31" t="s">
        <v>377</v>
      </c>
      <c r="E84" s="37">
        <v>-10320.66</v>
      </c>
      <c r="F84" s="43" t="s">
        <v>118</v>
      </c>
      <c r="G84" s="44" t="s">
        <v>118</v>
      </c>
      <c r="H84" s="45"/>
      <c r="I84" s="32"/>
      <c r="J84" s="26" t="s">
        <v>498</v>
      </c>
    </row>
    <row r="85" spans="1:10" ht="67.5">
      <c r="A85" s="31" t="s">
        <v>61</v>
      </c>
      <c r="B85" s="31" t="s">
        <v>375</v>
      </c>
      <c r="C85" s="31" t="s">
        <v>376</v>
      </c>
      <c r="D85" s="31" t="s">
        <v>378</v>
      </c>
      <c r="E85" s="37">
        <v>-3022.47</v>
      </c>
      <c r="F85" s="43" t="s">
        <v>118</v>
      </c>
      <c r="G85" s="44" t="s">
        <v>118</v>
      </c>
      <c r="H85" s="45"/>
      <c r="I85" s="32"/>
      <c r="J85" s="26" t="s">
        <v>457</v>
      </c>
    </row>
    <row r="86" spans="1:10" ht="27">
      <c r="A86" s="31" t="s">
        <v>66</v>
      </c>
      <c r="B86" s="31" t="s">
        <v>375</v>
      </c>
      <c r="C86" s="31" t="s">
        <v>376</v>
      </c>
      <c r="D86" s="31" t="s">
        <v>377</v>
      </c>
      <c r="E86" s="37">
        <v>-1081.05</v>
      </c>
      <c r="F86" s="43" t="s">
        <v>118</v>
      </c>
      <c r="G86" s="44" t="s">
        <v>118</v>
      </c>
      <c r="H86" s="45"/>
      <c r="I86" s="32"/>
      <c r="J86" s="26" t="s">
        <v>459</v>
      </c>
    </row>
    <row r="87" spans="1:10" ht="27">
      <c r="A87" s="31" t="s">
        <v>66</v>
      </c>
      <c r="B87" s="31" t="s">
        <v>375</v>
      </c>
      <c r="C87" s="31" t="s">
        <v>376</v>
      </c>
      <c r="D87" s="31" t="s">
        <v>378</v>
      </c>
      <c r="E87" s="37">
        <v>1809.28</v>
      </c>
      <c r="F87" s="43" t="s">
        <v>118</v>
      </c>
      <c r="G87" s="44" t="s">
        <v>118</v>
      </c>
      <c r="H87" s="45"/>
      <c r="I87" s="32"/>
      <c r="J87" s="26" t="s">
        <v>459</v>
      </c>
    </row>
    <row r="88" spans="1:10" ht="40.5">
      <c r="A88" s="31" t="s">
        <v>70</v>
      </c>
      <c r="B88" s="31" t="s">
        <v>375</v>
      </c>
      <c r="C88" s="31" t="s">
        <v>376</v>
      </c>
      <c r="D88" s="31" t="s">
        <v>377</v>
      </c>
      <c r="E88" s="37">
        <v>2426.48</v>
      </c>
      <c r="F88" s="43" t="s">
        <v>118</v>
      </c>
      <c r="G88" s="44" t="s">
        <v>118</v>
      </c>
      <c r="H88" s="45"/>
      <c r="I88" s="32"/>
      <c r="J88" s="31" t="s">
        <v>466</v>
      </c>
    </row>
    <row r="89" spans="1:10" ht="67.5">
      <c r="A89" s="31" t="s">
        <v>70</v>
      </c>
      <c r="B89" s="31" t="s">
        <v>375</v>
      </c>
      <c r="C89" s="31" t="s">
        <v>376</v>
      </c>
      <c r="D89" s="31" t="s">
        <v>378</v>
      </c>
      <c r="E89" s="37">
        <v>294.3</v>
      </c>
      <c r="F89" s="43" t="s">
        <v>118</v>
      </c>
      <c r="G89" s="44" t="s">
        <v>118</v>
      </c>
      <c r="H89" s="45"/>
      <c r="I89" s="32"/>
      <c r="J89" s="31" t="s">
        <v>467</v>
      </c>
    </row>
    <row r="90" spans="1:10" ht="27">
      <c r="A90" s="31" t="s">
        <v>57</v>
      </c>
      <c r="B90" s="31" t="s">
        <v>375</v>
      </c>
      <c r="C90" s="31" t="s">
        <v>376</v>
      </c>
      <c r="D90" s="31" t="s">
        <v>377</v>
      </c>
      <c r="E90" s="37" t="s">
        <v>118</v>
      </c>
      <c r="F90" s="43" t="s">
        <v>118</v>
      </c>
      <c r="G90" s="44" t="s">
        <v>118</v>
      </c>
      <c r="H90" s="45"/>
      <c r="I90" s="32"/>
      <c r="J90" s="31" t="s">
        <v>411</v>
      </c>
    </row>
    <row r="91" spans="1:10" ht="27">
      <c r="A91" s="31" t="s">
        <v>57</v>
      </c>
      <c r="B91" s="31" t="s">
        <v>375</v>
      </c>
      <c r="C91" s="31" t="s">
        <v>376</v>
      </c>
      <c r="D91" s="31" t="s">
        <v>378</v>
      </c>
      <c r="E91" s="37" t="s">
        <v>118</v>
      </c>
      <c r="F91" s="43" t="s">
        <v>118</v>
      </c>
      <c r="G91" s="44" t="s">
        <v>118</v>
      </c>
      <c r="H91" s="45"/>
      <c r="I91" s="32"/>
      <c r="J91" s="31" t="s">
        <v>411</v>
      </c>
    </row>
    <row r="92" spans="1:10" ht="81">
      <c r="A92" s="31" t="s">
        <v>58</v>
      </c>
      <c r="B92" s="31" t="s">
        <v>375</v>
      </c>
      <c r="C92" s="31" t="s">
        <v>376</v>
      </c>
      <c r="D92" s="31" t="s">
        <v>377</v>
      </c>
      <c r="E92" s="37" t="s">
        <v>118</v>
      </c>
      <c r="F92" s="43" t="s">
        <v>118</v>
      </c>
      <c r="G92" s="44" t="s">
        <v>118</v>
      </c>
      <c r="H92" s="45"/>
      <c r="I92" s="32"/>
      <c r="J92" s="31" t="s">
        <v>454</v>
      </c>
    </row>
    <row r="93" spans="1:10" ht="81">
      <c r="A93" s="31" t="s">
        <v>58</v>
      </c>
      <c r="B93" s="31" t="s">
        <v>375</v>
      </c>
      <c r="C93" s="31" t="s">
        <v>376</v>
      </c>
      <c r="D93" s="31" t="s">
        <v>378</v>
      </c>
      <c r="E93" s="37" t="s">
        <v>118</v>
      </c>
      <c r="F93" s="43" t="s">
        <v>118</v>
      </c>
      <c r="G93" s="44" t="s">
        <v>118</v>
      </c>
      <c r="H93" s="45"/>
      <c r="I93" s="32"/>
      <c r="J93" s="31" t="s">
        <v>454</v>
      </c>
    </row>
    <row r="94" spans="1:10" ht="67.5">
      <c r="A94" s="31" t="s">
        <v>64</v>
      </c>
      <c r="B94" s="31" t="s">
        <v>375</v>
      </c>
      <c r="C94" s="31" t="s">
        <v>376</v>
      </c>
      <c r="D94" s="31" t="s">
        <v>377</v>
      </c>
      <c r="E94" s="37">
        <v>1374.78</v>
      </c>
      <c r="F94" s="43" t="s">
        <v>118</v>
      </c>
      <c r="G94" s="44" t="s">
        <v>118</v>
      </c>
      <c r="H94" s="45"/>
      <c r="I94" s="32"/>
      <c r="J94" s="26" t="s">
        <v>460</v>
      </c>
    </row>
    <row r="95" spans="1:10" ht="67.5">
      <c r="A95" s="31" t="s">
        <v>64</v>
      </c>
      <c r="B95" s="31" t="s">
        <v>375</v>
      </c>
      <c r="C95" s="31" t="s">
        <v>376</v>
      </c>
      <c r="D95" s="31" t="s">
        <v>378</v>
      </c>
      <c r="E95" s="37">
        <v>18100</v>
      </c>
      <c r="F95" s="43" t="s">
        <v>118</v>
      </c>
      <c r="G95" s="44" t="s">
        <v>118</v>
      </c>
      <c r="H95" s="45"/>
      <c r="I95" s="32"/>
      <c r="J95" s="26" t="s">
        <v>460</v>
      </c>
    </row>
    <row r="96" spans="1:10" ht="81">
      <c r="A96" s="31" t="s">
        <v>56</v>
      </c>
      <c r="B96" s="31" t="s">
        <v>375</v>
      </c>
      <c r="C96" s="31" t="s">
        <v>376</v>
      </c>
      <c r="D96" s="31" t="s">
        <v>377</v>
      </c>
      <c r="E96" s="37">
        <v>137.4</v>
      </c>
      <c r="F96" s="43" t="s">
        <v>118</v>
      </c>
      <c r="G96" s="44" t="s">
        <v>118</v>
      </c>
      <c r="H96" s="45"/>
      <c r="I96" s="32"/>
      <c r="J96" s="33" t="s">
        <v>452</v>
      </c>
    </row>
    <row r="97" spans="1:10" ht="94.5">
      <c r="A97" s="31" t="s">
        <v>56</v>
      </c>
      <c r="B97" s="31" t="s">
        <v>375</v>
      </c>
      <c r="C97" s="31" t="s">
        <v>376</v>
      </c>
      <c r="D97" s="31" t="s">
        <v>378</v>
      </c>
      <c r="E97" s="37">
        <v>69.8</v>
      </c>
      <c r="F97" s="43" t="s">
        <v>118</v>
      </c>
      <c r="G97" s="44" t="s">
        <v>118</v>
      </c>
      <c r="H97" s="45"/>
      <c r="I97" s="32"/>
      <c r="J97" s="33" t="s">
        <v>453</v>
      </c>
    </row>
    <row r="98" spans="1:10" ht="54">
      <c r="A98" s="31" t="s">
        <v>53</v>
      </c>
      <c r="B98" s="31" t="s">
        <v>375</v>
      </c>
      <c r="C98" s="31" t="s">
        <v>376</v>
      </c>
      <c r="D98" s="31" t="s">
        <v>377</v>
      </c>
      <c r="E98" s="37">
        <v>-9346.6299999999992</v>
      </c>
      <c r="F98" s="43" t="s">
        <v>118</v>
      </c>
      <c r="G98" s="44" t="s">
        <v>118</v>
      </c>
      <c r="H98" s="45"/>
      <c r="I98" s="32"/>
      <c r="J98" s="33" t="s">
        <v>450</v>
      </c>
    </row>
    <row r="99" spans="1:10" ht="54">
      <c r="A99" s="31" t="s">
        <v>53</v>
      </c>
      <c r="B99" s="31" t="s">
        <v>375</v>
      </c>
      <c r="C99" s="31" t="s">
        <v>376</v>
      </c>
      <c r="D99" s="31" t="s">
        <v>378</v>
      </c>
      <c r="E99" s="37">
        <v>-2568.04</v>
      </c>
      <c r="F99" s="43" t="s">
        <v>118</v>
      </c>
      <c r="G99" s="44" t="s">
        <v>118</v>
      </c>
      <c r="H99" s="45"/>
      <c r="I99" s="32"/>
      <c r="J99" s="33" t="s">
        <v>450</v>
      </c>
    </row>
    <row r="100" spans="1:10" ht="108.75">
      <c r="A100" s="31" t="s">
        <v>73</v>
      </c>
      <c r="B100" s="31" t="s">
        <v>375</v>
      </c>
      <c r="C100" s="31" t="s">
        <v>376</v>
      </c>
      <c r="D100" s="31" t="s">
        <v>377</v>
      </c>
      <c r="E100" s="37" t="s">
        <v>244</v>
      </c>
      <c r="F100" s="43" t="s">
        <v>118</v>
      </c>
      <c r="G100" s="44" t="s">
        <v>118</v>
      </c>
      <c r="H100" s="45">
        <v>5922</v>
      </c>
      <c r="I100" s="32" t="s">
        <v>469</v>
      </c>
      <c r="J100" s="26" t="s">
        <v>499</v>
      </c>
    </row>
    <row r="101" spans="1:10" ht="108.75">
      <c r="A101" s="31" t="s">
        <v>73</v>
      </c>
      <c r="B101" s="31" t="s">
        <v>375</v>
      </c>
      <c r="C101" s="31" t="s">
        <v>376</v>
      </c>
      <c r="D101" s="31" t="s">
        <v>378</v>
      </c>
      <c r="E101" s="37" t="s">
        <v>118</v>
      </c>
      <c r="F101" s="43" t="s">
        <v>118</v>
      </c>
      <c r="G101" s="44" t="s">
        <v>118</v>
      </c>
      <c r="H101" s="45"/>
      <c r="I101" s="32"/>
      <c r="J101" s="26" t="s">
        <v>499</v>
      </c>
    </row>
    <row r="102" spans="1:10" ht="27">
      <c r="A102" s="31" t="s">
        <v>46</v>
      </c>
      <c r="B102" s="31" t="s">
        <v>375</v>
      </c>
      <c r="C102" s="31" t="s">
        <v>376</v>
      </c>
      <c r="D102" s="31" t="s">
        <v>377</v>
      </c>
      <c r="E102" s="37" t="s">
        <v>118</v>
      </c>
      <c r="F102" s="43" t="s">
        <v>118</v>
      </c>
      <c r="G102" s="44" t="s">
        <v>118</v>
      </c>
      <c r="H102" s="45"/>
      <c r="I102" s="32"/>
      <c r="J102" s="26" t="s">
        <v>407</v>
      </c>
    </row>
    <row r="103" spans="1:10" ht="27">
      <c r="A103" s="31" t="s">
        <v>46</v>
      </c>
      <c r="B103" s="31" t="s">
        <v>375</v>
      </c>
      <c r="C103" s="31" t="s">
        <v>376</v>
      </c>
      <c r="D103" s="31" t="s">
        <v>378</v>
      </c>
      <c r="E103" s="37" t="s">
        <v>118</v>
      </c>
      <c r="F103" s="43" t="s">
        <v>118</v>
      </c>
      <c r="G103" s="44" t="s">
        <v>118</v>
      </c>
      <c r="H103" s="45"/>
      <c r="I103" s="32"/>
      <c r="J103" s="26" t="s">
        <v>407</v>
      </c>
    </row>
    <row r="104" spans="1:10" ht="40.5">
      <c r="A104" s="31" t="s">
        <v>62</v>
      </c>
      <c r="B104" s="31" t="s">
        <v>375</v>
      </c>
      <c r="C104" s="31" t="s">
        <v>376</v>
      </c>
      <c r="D104" s="31" t="s">
        <v>377</v>
      </c>
      <c r="E104" s="37">
        <v>2053.8200000000002</v>
      </c>
      <c r="F104" s="43" t="s">
        <v>118</v>
      </c>
      <c r="G104" s="44" t="s">
        <v>118</v>
      </c>
      <c r="H104" s="45"/>
      <c r="I104" s="32"/>
      <c r="J104" s="33" t="s">
        <v>458</v>
      </c>
    </row>
    <row r="105" spans="1:10" ht="40.5">
      <c r="A105" s="31" t="s">
        <v>62</v>
      </c>
      <c r="B105" s="31" t="s">
        <v>375</v>
      </c>
      <c r="C105" s="31" t="s">
        <v>376</v>
      </c>
      <c r="D105" s="31" t="s">
        <v>378</v>
      </c>
      <c r="E105" s="37">
        <v>1300</v>
      </c>
      <c r="F105" s="43" t="s">
        <v>118</v>
      </c>
      <c r="G105" s="44" t="s">
        <v>118</v>
      </c>
      <c r="H105" s="45"/>
      <c r="I105" s="32"/>
      <c r="J105" s="33" t="s">
        <v>458</v>
      </c>
    </row>
    <row r="106" spans="1:10" ht="40.5">
      <c r="A106" s="31" t="s">
        <v>47</v>
      </c>
      <c r="B106" s="31" t="s">
        <v>375</v>
      </c>
      <c r="C106" s="31" t="s">
        <v>376</v>
      </c>
      <c r="D106" s="31" t="s">
        <v>377</v>
      </c>
      <c r="E106" s="37">
        <v>14.95</v>
      </c>
      <c r="F106" s="43" t="s">
        <v>118</v>
      </c>
      <c r="G106" s="44" t="s">
        <v>118</v>
      </c>
      <c r="H106" s="45"/>
      <c r="I106" s="32"/>
      <c r="J106" s="31" t="s">
        <v>408</v>
      </c>
    </row>
    <row r="107" spans="1:10" ht="40.5">
      <c r="A107" s="31" t="s">
        <v>47</v>
      </c>
      <c r="B107" s="31" t="s">
        <v>375</v>
      </c>
      <c r="C107" s="31" t="s">
        <v>376</v>
      </c>
      <c r="D107" s="31" t="s">
        <v>378</v>
      </c>
      <c r="E107" s="37">
        <v>4024</v>
      </c>
      <c r="F107" s="43" t="s">
        <v>118</v>
      </c>
      <c r="G107" s="44" t="s">
        <v>118</v>
      </c>
      <c r="H107" s="45"/>
      <c r="I107" s="32"/>
      <c r="J107" s="31" t="s">
        <v>408</v>
      </c>
    </row>
    <row r="108" spans="1:10" ht="27">
      <c r="A108" s="31" t="s">
        <v>49</v>
      </c>
      <c r="B108" s="31" t="s">
        <v>375</v>
      </c>
      <c r="C108" s="31" t="s">
        <v>376</v>
      </c>
      <c r="D108" s="31" t="s">
        <v>377</v>
      </c>
      <c r="E108" s="37" t="s">
        <v>118</v>
      </c>
      <c r="F108" s="43" t="s">
        <v>118</v>
      </c>
      <c r="G108" s="44" t="s">
        <v>118</v>
      </c>
      <c r="H108" s="45"/>
      <c r="I108" s="32"/>
      <c r="J108" s="31" t="s">
        <v>405</v>
      </c>
    </row>
    <row r="109" spans="1:10" ht="27">
      <c r="A109" s="31" t="s">
        <v>49</v>
      </c>
      <c r="B109" s="31" t="s">
        <v>375</v>
      </c>
      <c r="C109" s="31" t="s">
        <v>376</v>
      </c>
      <c r="D109" s="31" t="s">
        <v>378</v>
      </c>
      <c r="E109" s="37" t="s">
        <v>118</v>
      </c>
      <c r="F109" s="43" t="s">
        <v>118</v>
      </c>
      <c r="G109" s="44" t="s">
        <v>118</v>
      </c>
      <c r="H109" s="45"/>
      <c r="I109" s="32"/>
      <c r="J109" s="31" t="s">
        <v>405</v>
      </c>
    </row>
    <row r="110" spans="1:10" ht="27">
      <c r="A110" s="31" t="s">
        <v>55</v>
      </c>
      <c r="B110" s="31" t="s">
        <v>375</v>
      </c>
      <c r="C110" s="31" t="s">
        <v>376</v>
      </c>
      <c r="D110" s="31" t="s">
        <v>377</v>
      </c>
      <c r="E110" s="37" t="s">
        <v>118</v>
      </c>
      <c r="F110" s="43" t="s">
        <v>118</v>
      </c>
      <c r="G110" s="44" t="s">
        <v>118</v>
      </c>
      <c r="H110" s="45"/>
      <c r="I110" s="32"/>
      <c r="J110" s="31" t="s">
        <v>411</v>
      </c>
    </row>
    <row r="111" spans="1:10" ht="27">
      <c r="A111" s="31" t="s">
        <v>55</v>
      </c>
      <c r="B111" s="31" t="s">
        <v>375</v>
      </c>
      <c r="C111" s="31" t="s">
        <v>376</v>
      </c>
      <c r="D111" s="31" t="s">
        <v>378</v>
      </c>
      <c r="E111" s="37" t="s">
        <v>118</v>
      </c>
      <c r="F111" s="43" t="s">
        <v>118</v>
      </c>
      <c r="G111" s="44" t="s">
        <v>118</v>
      </c>
      <c r="H111" s="45"/>
      <c r="I111" s="32"/>
      <c r="J111" s="31" t="s">
        <v>411</v>
      </c>
    </row>
    <row r="112" spans="1:10" ht="27">
      <c r="A112" s="31" t="s">
        <v>52</v>
      </c>
      <c r="B112" s="31" t="s">
        <v>375</v>
      </c>
      <c r="C112" s="31" t="s">
        <v>376</v>
      </c>
      <c r="D112" s="31" t="s">
        <v>377</v>
      </c>
      <c r="E112" s="37" t="s">
        <v>118</v>
      </c>
      <c r="F112" s="43" t="s">
        <v>118</v>
      </c>
      <c r="G112" s="44" t="s">
        <v>118</v>
      </c>
      <c r="H112" s="45"/>
      <c r="I112" s="32"/>
      <c r="J112" s="31" t="s">
        <v>449</v>
      </c>
    </row>
    <row r="113" spans="1:10" ht="27">
      <c r="A113" s="31" t="s">
        <v>52</v>
      </c>
      <c r="B113" s="31" t="s">
        <v>375</v>
      </c>
      <c r="C113" s="31" t="s">
        <v>376</v>
      </c>
      <c r="D113" s="31" t="s">
        <v>378</v>
      </c>
      <c r="E113" s="37" t="s">
        <v>118</v>
      </c>
      <c r="F113" s="43" t="s">
        <v>118</v>
      </c>
      <c r="G113" s="44" t="s">
        <v>118</v>
      </c>
      <c r="H113" s="45"/>
      <c r="I113" s="32"/>
      <c r="J113" s="31" t="s">
        <v>449</v>
      </c>
    </row>
    <row r="114" spans="1:10" ht="27">
      <c r="A114" s="31" t="s">
        <v>71</v>
      </c>
      <c r="B114" s="31" t="s">
        <v>375</v>
      </c>
      <c r="C114" s="31" t="s">
        <v>376</v>
      </c>
      <c r="D114" s="31" t="s">
        <v>377</v>
      </c>
      <c r="E114" s="37" t="s">
        <v>118</v>
      </c>
      <c r="F114" s="43" t="s">
        <v>118</v>
      </c>
      <c r="G114" s="44" t="s">
        <v>118</v>
      </c>
      <c r="H114" s="45"/>
      <c r="I114" s="32"/>
      <c r="J114" s="31" t="s">
        <v>461</v>
      </c>
    </row>
    <row r="115" spans="1:10" ht="27">
      <c r="A115" s="31" t="s">
        <v>71</v>
      </c>
      <c r="B115" s="31" t="s">
        <v>375</v>
      </c>
      <c r="C115" s="31" t="s">
        <v>376</v>
      </c>
      <c r="D115" s="31" t="s">
        <v>378</v>
      </c>
      <c r="E115" s="37" t="s">
        <v>118</v>
      </c>
      <c r="F115" s="43" t="s">
        <v>118</v>
      </c>
      <c r="G115" s="44" t="s">
        <v>118</v>
      </c>
      <c r="H115" s="45"/>
      <c r="I115" s="32"/>
      <c r="J115" s="31" t="s">
        <v>461</v>
      </c>
    </row>
    <row r="116" spans="1:10" ht="27">
      <c r="A116" s="31" t="s">
        <v>68</v>
      </c>
      <c r="B116" s="31" t="s">
        <v>375</v>
      </c>
      <c r="C116" s="31" t="s">
        <v>376</v>
      </c>
      <c r="D116" s="31" t="s">
        <v>377</v>
      </c>
      <c r="E116" s="37">
        <v>2443.85</v>
      </c>
      <c r="F116" s="43" t="s">
        <v>118</v>
      </c>
      <c r="G116" s="44" t="s">
        <v>118</v>
      </c>
      <c r="H116" s="45"/>
      <c r="I116" s="32"/>
      <c r="J116" s="26" t="s">
        <v>462</v>
      </c>
    </row>
    <row r="117" spans="1:10" ht="40.5">
      <c r="A117" s="31" t="s">
        <v>68</v>
      </c>
      <c r="B117" s="31" t="s">
        <v>375</v>
      </c>
      <c r="C117" s="31" t="s">
        <v>376</v>
      </c>
      <c r="D117" s="31" t="s">
        <v>378</v>
      </c>
      <c r="E117" s="37">
        <v>-628.49</v>
      </c>
      <c r="F117" s="43" t="s">
        <v>118</v>
      </c>
      <c r="G117" s="44" t="s">
        <v>118</v>
      </c>
      <c r="H117" s="45"/>
      <c r="I117" s="32"/>
      <c r="J117" s="26" t="s">
        <v>463</v>
      </c>
    </row>
    <row r="118" spans="1:10" ht="40.5">
      <c r="A118" s="31" t="s">
        <v>60</v>
      </c>
      <c r="B118" s="31" t="s">
        <v>375</v>
      </c>
      <c r="C118" s="31" t="s">
        <v>376</v>
      </c>
      <c r="D118" s="31" t="s">
        <v>377</v>
      </c>
      <c r="E118" s="37">
        <v>-6625.08</v>
      </c>
      <c r="F118" s="43" t="s">
        <v>118</v>
      </c>
      <c r="G118" s="44" t="s">
        <v>118</v>
      </c>
      <c r="H118" s="45"/>
      <c r="I118" s="32"/>
      <c r="J118" s="33" t="s">
        <v>456</v>
      </c>
    </row>
    <row r="119" spans="1:10" ht="40.5">
      <c r="A119" s="31" t="s">
        <v>60</v>
      </c>
      <c r="B119" s="31" t="s">
        <v>375</v>
      </c>
      <c r="C119" s="31" t="s">
        <v>376</v>
      </c>
      <c r="D119" s="31" t="s">
        <v>378</v>
      </c>
      <c r="E119" s="37">
        <v>-773.64</v>
      </c>
      <c r="F119" s="43" t="s">
        <v>118</v>
      </c>
      <c r="G119" s="44" t="s">
        <v>118</v>
      </c>
      <c r="H119" s="45"/>
      <c r="I119" s="32"/>
      <c r="J119" s="33" t="s">
        <v>456</v>
      </c>
    </row>
    <row r="120" spans="1:10" ht="27">
      <c r="A120" s="31" t="s">
        <v>48</v>
      </c>
      <c r="B120" s="31" t="s">
        <v>375</v>
      </c>
      <c r="C120" s="31" t="s">
        <v>376</v>
      </c>
      <c r="D120" s="31" t="s">
        <v>377</v>
      </c>
      <c r="E120" s="37" t="s">
        <v>118</v>
      </c>
      <c r="F120" s="43" t="s">
        <v>118</v>
      </c>
      <c r="G120" s="44" t="s">
        <v>118</v>
      </c>
      <c r="H120" s="45"/>
      <c r="I120" s="32"/>
      <c r="J120" s="31" t="s">
        <v>409</v>
      </c>
    </row>
    <row r="121" spans="1:10" ht="27">
      <c r="A121" s="31" t="s">
        <v>48</v>
      </c>
      <c r="B121" s="31" t="s">
        <v>375</v>
      </c>
      <c r="C121" s="31" t="s">
        <v>376</v>
      </c>
      <c r="D121" s="31" t="s">
        <v>378</v>
      </c>
      <c r="E121" s="37" t="s">
        <v>118</v>
      </c>
      <c r="F121" s="43" t="s">
        <v>118</v>
      </c>
      <c r="G121" s="44" t="s">
        <v>118</v>
      </c>
      <c r="H121" s="45"/>
      <c r="I121" s="32"/>
      <c r="J121" s="31" t="s">
        <v>409</v>
      </c>
    </row>
    <row r="122" spans="1:10" ht="81">
      <c r="A122" s="31" t="s">
        <v>51</v>
      </c>
      <c r="B122" s="31" t="s">
        <v>375</v>
      </c>
      <c r="C122" s="31" t="s">
        <v>376</v>
      </c>
      <c r="D122" s="31" t="s">
        <v>377</v>
      </c>
      <c r="E122" s="37" t="s">
        <v>118</v>
      </c>
      <c r="F122" s="43" t="s">
        <v>118</v>
      </c>
      <c r="G122" s="44" t="s">
        <v>118</v>
      </c>
      <c r="H122" s="45"/>
      <c r="I122" s="32"/>
      <c r="J122" s="31" t="s">
        <v>448</v>
      </c>
    </row>
    <row r="123" spans="1:10" ht="81">
      <c r="A123" s="31" t="s">
        <v>51</v>
      </c>
      <c r="B123" s="31" t="s">
        <v>375</v>
      </c>
      <c r="C123" s="31" t="s">
        <v>376</v>
      </c>
      <c r="D123" s="31" t="s">
        <v>378</v>
      </c>
      <c r="E123" s="37" t="s">
        <v>118</v>
      </c>
      <c r="F123" s="43" t="s">
        <v>118</v>
      </c>
      <c r="G123" s="44" t="s">
        <v>118</v>
      </c>
      <c r="H123" s="45"/>
      <c r="I123" s="32"/>
      <c r="J123" s="31" t="s">
        <v>448</v>
      </c>
    </row>
    <row r="124" spans="1:10" ht="27">
      <c r="A124" s="31" t="s">
        <v>67</v>
      </c>
      <c r="B124" s="31" t="s">
        <v>375</v>
      </c>
      <c r="C124" s="31" t="s">
        <v>376</v>
      </c>
      <c r="D124" s="31" t="s">
        <v>377</v>
      </c>
      <c r="E124" s="37">
        <v>11500</v>
      </c>
      <c r="F124" s="43" t="s">
        <v>118</v>
      </c>
      <c r="G124" s="44" t="s">
        <v>118</v>
      </c>
      <c r="H124" s="45"/>
      <c r="I124" s="32"/>
      <c r="J124" s="33" t="s">
        <v>461</v>
      </c>
    </row>
    <row r="125" spans="1:10" ht="27">
      <c r="A125" s="31" t="s">
        <v>67</v>
      </c>
      <c r="B125" s="31" t="s">
        <v>375</v>
      </c>
      <c r="C125" s="31" t="s">
        <v>376</v>
      </c>
      <c r="D125" s="31" t="s">
        <v>378</v>
      </c>
      <c r="E125" s="37">
        <v>546</v>
      </c>
      <c r="F125" s="43" t="s">
        <v>118</v>
      </c>
      <c r="G125" s="44" t="s">
        <v>118</v>
      </c>
      <c r="H125" s="45"/>
      <c r="I125" s="32"/>
      <c r="J125" s="33" t="s">
        <v>461</v>
      </c>
    </row>
    <row r="126" spans="1:10" ht="27">
      <c r="A126" s="31" t="s">
        <v>59</v>
      </c>
      <c r="B126" s="31" t="s">
        <v>375</v>
      </c>
      <c r="C126" s="31" t="s">
        <v>376</v>
      </c>
      <c r="D126" s="31" t="s">
        <v>377</v>
      </c>
      <c r="E126" s="37" t="s">
        <v>118</v>
      </c>
      <c r="F126" s="43" t="s">
        <v>118</v>
      </c>
      <c r="G126" s="44" t="s">
        <v>118</v>
      </c>
      <c r="H126" s="45"/>
      <c r="I126" s="32"/>
      <c r="J126" s="26"/>
    </row>
    <row r="127" spans="1:10" ht="27">
      <c r="A127" s="31" t="s">
        <v>59</v>
      </c>
      <c r="B127" s="31" t="s">
        <v>375</v>
      </c>
      <c r="C127" s="31" t="s">
        <v>376</v>
      </c>
      <c r="D127" s="31" t="s">
        <v>378</v>
      </c>
      <c r="E127" s="37">
        <v>1793.72</v>
      </c>
      <c r="F127" s="43" t="s">
        <v>118</v>
      </c>
      <c r="G127" s="44" t="s">
        <v>118</v>
      </c>
      <c r="H127" s="45"/>
      <c r="I127" s="32"/>
      <c r="J127" s="26" t="s">
        <v>455</v>
      </c>
    </row>
    <row r="128" spans="1:10" ht="27">
      <c r="A128" s="31" t="s">
        <v>63</v>
      </c>
      <c r="B128" s="31" t="s">
        <v>375</v>
      </c>
      <c r="C128" s="31" t="s">
        <v>376</v>
      </c>
      <c r="D128" s="31" t="s">
        <v>377</v>
      </c>
      <c r="E128" s="37">
        <v>5200</v>
      </c>
      <c r="F128" s="43" t="s">
        <v>118</v>
      </c>
      <c r="G128" s="44" t="s">
        <v>118</v>
      </c>
      <c r="H128" s="45"/>
      <c r="I128" s="32"/>
      <c r="J128" s="26" t="s">
        <v>468</v>
      </c>
    </row>
    <row r="129" spans="1:10" ht="27">
      <c r="A129" s="31" t="s">
        <v>63</v>
      </c>
      <c r="B129" s="31" t="s">
        <v>375</v>
      </c>
      <c r="C129" s="31" t="s">
        <v>376</v>
      </c>
      <c r="D129" s="31" t="s">
        <v>378</v>
      </c>
      <c r="E129" s="37">
        <v>-2638.57</v>
      </c>
      <c r="F129" s="43" t="s">
        <v>118</v>
      </c>
      <c r="G129" s="44" t="s">
        <v>118</v>
      </c>
      <c r="H129" s="45"/>
      <c r="I129" s="32"/>
      <c r="J129" s="26" t="s">
        <v>468</v>
      </c>
    </row>
    <row r="130" spans="1:10" ht="27">
      <c r="A130" s="31" t="s">
        <v>42</v>
      </c>
      <c r="B130" s="31" t="s">
        <v>375</v>
      </c>
      <c r="C130" s="31" t="s">
        <v>376</v>
      </c>
      <c r="D130" s="31" t="s">
        <v>377</v>
      </c>
      <c r="E130" s="37" t="s">
        <v>118</v>
      </c>
      <c r="F130" s="43" t="s">
        <v>118</v>
      </c>
      <c r="G130" s="44" t="s">
        <v>118</v>
      </c>
      <c r="H130" s="45"/>
      <c r="I130" s="32"/>
      <c r="J130" s="26" t="s">
        <v>459</v>
      </c>
    </row>
    <row r="131" spans="1:10" ht="27">
      <c r="A131" s="31" t="s">
        <v>42</v>
      </c>
      <c r="B131" s="31" t="s">
        <v>375</v>
      </c>
      <c r="C131" s="31" t="s">
        <v>376</v>
      </c>
      <c r="D131" s="31" t="s">
        <v>378</v>
      </c>
      <c r="E131" s="37">
        <v>962.74</v>
      </c>
      <c r="F131" s="43" t="s">
        <v>118</v>
      </c>
      <c r="G131" s="44" t="s">
        <v>118</v>
      </c>
      <c r="H131" s="45"/>
      <c r="I131" s="32"/>
      <c r="J131" s="26" t="s">
        <v>459</v>
      </c>
    </row>
    <row r="132" spans="1:10" ht="54">
      <c r="A132" s="31" t="s">
        <v>54</v>
      </c>
      <c r="B132" s="31" t="s">
        <v>375</v>
      </c>
      <c r="C132" s="31" t="s">
        <v>376</v>
      </c>
      <c r="D132" s="31" t="s">
        <v>377</v>
      </c>
      <c r="E132" s="37">
        <v>554.41</v>
      </c>
      <c r="F132" s="43" t="s">
        <v>118</v>
      </c>
      <c r="G132" s="44" t="s">
        <v>118</v>
      </c>
      <c r="H132" s="45"/>
      <c r="I132" s="32"/>
      <c r="J132" s="31" t="s">
        <v>451</v>
      </c>
    </row>
    <row r="133" spans="1:10" ht="27">
      <c r="A133" s="31" t="s">
        <v>54</v>
      </c>
      <c r="B133" s="31" t="s">
        <v>375</v>
      </c>
      <c r="C133" s="31" t="s">
        <v>376</v>
      </c>
      <c r="D133" s="31" t="s">
        <v>378</v>
      </c>
      <c r="E133" s="37" t="s">
        <v>118</v>
      </c>
      <c r="F133" s="43" t="s">
        <v>118</v>
      </c>
      <c r="G133" s="44" t="s">
        <v>118</v>
      </c>
      <c r="H133" s="45"/>
      <c r="I133" s="32"/>
      <c r="J133" s="26" t="s">
        <v>410</v>
      </c>
    </row>
    <row r="134" spans="1:10" ht="27">
      <c r="A134" s="31" t="s">
        <v>65</v>
      </c>
      <c r="B134" s="31" t="s">
        <v>375</v>
      </c>
      <c r="C134" s="31" t="s">
        <v>376</v>
      </c>
      <c r="D134" s="31" t="s">
        <v>377</v>
      </c>
      <c r="E134" s="37">
        <v>-1081.05</v>
      </c>
      <c r="F134" s="43" t="s">
        <v>118</v>
      </c>
      <c r="G134" s="44" t="s">
        <v>118</v>
      </c>
      <c r="H134" s="45"/>
      <c r="I134" s="32"/>
      <c r="J134" s="26" t="s">
        <v>459</v>
      </c>
    </row>
    <row r="135" spans="1:10" ht="27">
      <c r="A135" s="31" t="s">
        <v>65</v>
      </c>
      <c r="B135" s="31" t="s">
        <v>375</v>
      </c>
      <c r="C135" s="31" t="s">
        <v>376</v>
      </c>
      <c r="D135" s="31" t="s">
        <v>378</v>
      </c>
      <c r="E135" s="37">
        <v>796.46</v>
      </c>
      <c r="F135" s="43" t="s">
        <v>118</v>
      </c>
      <c r="G135" s="44" t="s">
        <v>118</v>
      </c>
      <c r="H135" s="45"/>
      <c r="I135" s="32"/>
      <c r="J135" s="26" t="s">
        <v>459</v>
      </c>
    </row>
    <row r="136" spans="1:10" ht="27">
      <c r="A136" s="31" t="s">
        <v>50</v>
      </c>
      <c r="B136" s="31" t="s">
        <v>375</v>
      </c>
      <c r="C136" s="31" t="s">
        <v>376</v>
      </c>
      <c r="D136" s="31" t="s">
        <v>377</v>
      </c>
      <c r="E136" s="37" t="s">
        <v>118</v>
      </c>
      <c r="F136" s="43" t="s">
        <v>118</v>
      </c>
      <c r="G136" s="44" t="s">
        <v>118</v>
      </c>
      <c r="H136" s="45"/>
      <c r="I136" s="32"/>
      <c r="J136" s="31" t="s">
        <v>405</v>
      </c>
    </row>
    <row r="137" spans="1:10" ht="27">
      <c r="A137" s="31" t="s">
        <v>50</v>
      </c>
      <c r="B137" s="31" t="s">
        <v>375</v>
      </c>
      <c r="C137" s="31" t="s">
        <v>376</v>
      </c>
      <c r="D137" s="31" t="s">
        <v>378</v>
      </c>
      <c r="E137" s="37" t="s">
        <v>118</v>
      </c>
      <c r="F137" s="43" t="s">
        <v>118</v>
      </c>
      <c r="G137" s="44" t="s">
        <v>118</v>
      </c>
      <c r="H137" s="45"/>
      <c r="I137" s="32"/>
      <c r="J137" s="31" t="s">
        <v>405</v>
      </c>
    </row>
    <row r="138" spans="1:10" ht="67.5">
      <c r="A138" s="31" t="s">
        <v>69</v>
      </c>
      <c r="B138" s="31" t="s">
        <v>375</v>
      </c>
      <c r="C138" s="31" t="s">
        <v>376</v>
      </c>
      <c r="D138" s="31" t="s">
        <v>377</v>
      </c>
      <c r="E138" s="37">
        <v>2039.9</v>
      </c>
      <c r="F138" s="43">
        <v>2798.89</v>
      </c>
      <c r="G138" s="44" t="s">
        <v>118</v>
      </c>
      <c r="H138" s="45"/>
      <c r="I138" s="32"/>
      <c r="J138" s="31" t="s">
        <v>464</v>
      </c>
    </row>
    <row r="139" spans="1:10" ht="94.5">
      <c r="A139" s="31" t="s">
        <v>69</v>
      </c>
      <c r="B139" s="31" t="s">
        <v>375</v>
      </c>
      <c r="C139" s="31" t="s">
        <v>376</v>
      </c>
      <c r="D139" s="31" t="s">
        <v>378</v>
      </c>
      <c r="E139" s="37">
        <v>495.43</v>
      </c>
      <c r="F139" s="43">
        <v>1608.01</v>
      </c>
      <c r="G139" s="44" t="s">
        <v>118</v>
      </c>
      <c r="H139" s="45"/>
      <c r="I139" s="32"/>
      <c r="J139" s="31" t="s">
        <v>465</v>
      </c>
    </row>
    <row r="140" spans="1:10" ht="27">
      <c r="A140" s="31" t="s">
        <v>74</v>
      </c>
      <c r="B140" s="31" t="s">
        <v>375</v>
      </c>
      <c r="C140" s="31" t="s">
        <v>376</v>
      </c>
      <c r="D140" s="31" t="s">
        <v>377</v>
      </c>
      <c r="E140" s="37">
        <v>20389</v>
      </c>
      <c r="F140" s="43" t="s">
        <v>118</v>
      </c>
      <c r="G140" s="44" t="s">
        <v>118</v>
      </c>
      <c r="H140" s="45"/>
      <c r="I140" s="32"/>
      <c r="J140" s="31" t="s">
        <v>412</v>
      </c>
    </row>
    <row r="141" spans="1:10" ht="27">
      <c r="A141" s="31" t="s">
        <v>74</v>
      </c>
      <c r="B141" s="31" t="s">
        <v>375</v>
      </c>
      <c r="C141" s="31" t="s">
        <v>376</v>
      </c>
      <c r="D141" s="31" t="s">
        <v>378</v>
      </c>
      <c r="E141" s="37">
        <v>11887</v>
      </c>
      <c r="F141" s="43" t="s">
        <v>118</v>
      </c>
      <c r="G141" s="44" t="s">
        <v>118</v>
      </c>
      <c r="H141" s="45"/>
      <c r="I141" s="32"/>
      <c r="J141" s="31" t="s">
        <v>413</v>
      </c>
    </row>
    <row r="142" spans="1:10" ht="54">
      <c r="A142" s="31" t="s">
        <v>75</v>
      </c>
      <c r="B142" s="31" t="s">
        <v>375</v>
      </c>
      <c r="C142" s="31" t="s">
        <v>376</v>
      </c>
      <c r="D142" s="31" t="s">
        <v>377</v>
      </c>
      <c r="E142" s="37" t="s">
        <v>244</v>
      </c>
      <c r="F142" s="43" t="s">
        <v>118</v>
      </c>
      <c r="G142" s="44" t="s">
        <v>118</v>
      </c>
      <c r="H142" s="45">
        <v>1945597</v>
      </c>
      <c r="I142" s="32" t="s">
        <v>425</v>
      </c>
      <c r="J142" s="31" t="s">
        <v>414</v>
      </c>
    </row>
    <row r="143" spans="1:10" ht="81">
      <c r="A143" s="31" t="s">
        <v>75</v>
      </c>
      <c r="B143" s="31" t="s">
        <v>375</v>
      </c>
      <c r="C143" s="31" t="s">
        <v>376</v>
      </c>
      <c r="D143" s="31" t="s">
        <v>378</v>
      </c>
      <c r="E143" s="37" t="s">
        <v>118</v>
      </c>
      <c r="F143" s="43" t="s">
        <v>118</v>
      </c>
      <c r="G143" s="44" t="s">
        <v>118</v>
      </c>
      <c r="H143" s="45"/>
      <c r="I143" s="32"/>
      <c r="J143" s="31" t="s">
        <v>415</v>
      </c>
    </row>
    <row r="144" spans="1:10" ht="27">
      <c r="A144" s="31" t="s">
        <v>72</v>
      </c>
      <c r="B144" s="31" t="s">
        <v>375</v>
      </c>
      <c r="C144" s="31" t="s">
        <v>376</v>
      </c>
      <c r="D144" s="31" t="s">
        <v>377</v>
      </c>
      <c r="E144" s="37">
        <v>4459.6000000000004</v>
      </c>
      <c r="F144" s="43" t="s">
        <v>118</v>
      </c>
      <c r="G144" s="44" t="s">
        <v>118</v>
      </c>
      <c r="H144" s="45"/>
      <c r="I144" s="32"/>
      <c r="J144" s="26"/>
    </row>
    <row r="145" spans="1:10" ht="27">
      <c r="A145" s="31" t="s">
        <v>72</v>
      </c>
      <c r="B145" s="31" t="s">
        <v>375</v>
      </c>
      <c r="C145" s="31" t="s">
        <v>376</v>
      </c>
      <c r="D145" s="31" t="s">
        <v>378</v>
      </c>
      <c r="E145" s="37">
        <v>1790.23</v>
      </c>
      <c r="F145" s="43" t="s">
        <v>118</v>
      </c>
      <c r="G145" s="44" t="s">
        <v>118</v>
      </c>
      <c r="H145" s="45"/>
      <c r="I145" s="32"/>
      <c r="J145" s="26"/>
    </row>
    <row r="146" spans="1:10" ht="27">
      <c r="A146" s="31" t="s">
        <v>77</v>
      </c>
      <c r="B146" s="31" t="s">
        <v>375</v>
      </c>
      <c r="C146" s="31" t="s">
        <v>376</v>
      </c>
      <c r="D146" s="31" t="s">
        <v>377</v>
      </c>
      <c r="E146" s="37" t="s">
        <v>118</v>
      </c>
      <c r="F146" s="43" t="s">
        <v>118</v>
      </c>
      <c r="G146" s="44" t="s">
        <v>118</v>
      </c>
      <c r="H146" s="45"/>
      <c r="I146" s="32"/>
      <c r="J146" s="26"/>
    </row>
    <row r="147" spans="1:10" ht="27">
      <c r="A147" s="31" t="s">
        <v>77</v>
      </c>
      <c r="B147" s="31" t="s">
        <v>375</v>
      </c>
      <c r="C147" s="31" t="s">
        <v>376</v>
      </c>
      <c r="D147" s="31" t="s">
        <v>378</v>
      </c>
      <c r="E147" s="37" t="s">
        <v>118</v>
      </c>
      <c r="F147" s="43" t="s">
        <v>118</v>
      </c>
      <c r="G147" s="44" t="s">
        <v>118</v>
      </c>
      <c r="H147" s="45"/>
      <c r="I147" s="32"/>
      <c r="J147" s="26"/>
    </row>
    <row r="148" spans="1:10" ht="163.9">
      <c r="A148" s="31" t="s">
        <v>79</v>
      </c>
      <c r="B148" s="31" t="s">
        <v>375</v>
      </c>
      <c r="C148" s="31" t="s">
        <v>376</v>
      </c>
      <c r="D148" s="31" t="s">
        <v>377</v>
      </c>
      <c r="E148" s="38">
        <v>6267</v>
      </c>
      <c r="F148" s="43" t="s">
        <v>118</v>
      </c>
      <c r="G148" s="44" t="s">
        <v>118</v>
      </c>
      <c r="H148" s="45"/>
      <c r="I148" s="32"/>
      <c r="J148" s="33" t="s">
        <v>482</v>
      </c>
    </row>
    <row r="149" spans="1:10" ht="163.9">
      <c r="A149" s="31" t="s">
        <v>79</v>
      </c>
      <c r="B149" s="31" t="s">
        <v>375</v>
      </c>
      <c r="C149" s="31" t="s">
        <v>376</v>
      </c>
      <c r="D149" s="31" t="s">
        <v>378</v>
      </c>
      <c r="E149" s="38">
        <v>15045</v>
      </c>
      <c r="F149" s="43" t="s">
        <v>118</v>
      </c>
      <c r="G149" s="44" t="s">
        <v>118</v>
      </c>
      <c r="H149" s="45"/>
      <c r="I149" s="32"/>
      <c r="J149" s="33" t="s">
        <v>482</v>
      </c>
    </row>
    <row r="150" spans="1:10" ht="27">
      <c r="A150" s="31" t="s">
        <v>95</v>
      </c>
      <c r="B150" s="31" t="s">
        <v>375</v>
      </c>
      <c r="C150" s="31" t="s">
        <v>376</v>
      </c>
      <c r="D150" s="31" t="s">
        <v>377</v>
      </c>
      <c r="E150" s="37" t="s">
        <v>118</v>
      </c>
      <c r="F150" s="43" t="s">
        <v>118</v>
      </c>
      <c r="G150" s="44" t="s">
        <v>118</v>
      </c>
      <c r="H150" s="45"/>
      <c r="I150" s="32"/>
      <c r="J150" s="31" t="s">
        <v>477</v>
      </c>
    </row>
    <row r="151" spans="1:10" ht="27">
      <c r="A151" s="31" t="s">
        <v>95</v>
      </c>
      <c r="B151" s="31" t="s">
        <v>375</v>
      </c>
      <c r="C151" s="31" t="s">
        <v>376</v>
      </c>
      <c r="D151" s="31" t="s">
        <v>378</v>
      </c>
      <c r="E151" s="37" t="s">
        <v>118</v>
      </c>
      <c r="F151" s="43" t="s">
        <v>118</v>
      </c>
      <c r="G151" s="44" t="s">
        <v>118</v>
      </c>
      <c r="H151" s="45"/>
      <c r="I151" s="32"/>
      <c r="J151" s="31" t="s">
        <v>477</v>
      </c>
    </row>
    <row r="152" spans="1:10" ht="27">
      <c r="A152" s="31" t="s">
        <v>96</v>
      </c>
      <c r="B152" s="31" t="s">
        <v>375</v>
      </c>
      <c r="C152" s="31" t="s">
        <v>376</v>
      </c>
      <c r="D152" s="31" t="s">
        <v>377</v>
      </c>
      <c r="E152" s="37">
        <v>4372</v>
      </c>
      <c r="F152" s="43" t="s">
        <v>118</v>
      </c>
      <c r="G152" s="44" t="s">
        <v>118</v>
      </c>
      <c r="H152" s="45"/>
      <c r="I152" s="32"/>
      <c r="J152" s="31" t="s">
        <v>480</v>
      </c>
    </row>
    <row r="153" spans="1:10" ht="27">
      <c r="A153" s="31" t="s">
        <v>96</v>
      </c>
      <c r="B153" s="31" t="s">
        <v>375</v>
      </c>
      <c r="C153" s="31" t="s">
        <v>376</v>
      </c>
      <c r="D153" s="31" t="s">
        <v>378</v>
      </c>
      <c r="E153" s="37">
        <v>3913</v>
      </c>
      <c r="F153" s="43" t="s">
        <v>118</v>
      </c>
      <c r="G153" s="44" t="s">
        <v>118</v>
      </c>
      <c r="H153" s="45"/>
      <c r="I153" s="32"/>
      <c r="J153" s="31" t="s">
        <v>479</v>
      </c>
    </row>
    <row r="154" spans="1:10" ht="68.25">
      <c r="A154" s="31" t="s">
        <v>97</v>
      </c>
      <c r="B154" s="31" t="s">
        <v>375</v>
      </c>
      <c r="C154" s="31" t="s">
        <v>376</v>
      </c>
      <c r="D154" s="31" t="s">
        <v>377</v>
      </c>
      <c r="E154" s="37">
        <v>48857.14</v>
      </c>
      <c r="F154" s="43" t="s">
        <v>118</v>
      </c>
      <c r="G154" s="44" t="s">
        <v>118</v>
      </c>
      <c r="H154" s="45"/>
      <c r="I154" s="32"/>
      <c r="J154" s="31" t="s">
        <v>483</v>
      </c>
    </row>
    <row r="155" spans="1:10" ht="27">
      <c r="A155" s="31" t="s">
        <v>97</v>
      </c>
      <c r="B155" s="31" t="s">
        <v>375</v>
      </c>
      <c r="C155" s="31" t="s">
        <v>376</v>
      </c>
      <c r="D155" s="31" t="s">
        <v>378</v>
      </c>
      <c r="E155" s="37" t="s">
        <v>118</v>
      </c>
      <c r="F155" s="43" t="s">
        <v>118</v>
      </c>
      <c r="G155" s="44" t="s">
        <v>118</v>
      </c>
      <c r="H155" s="45"/>
      <c r="I155" s="32"/>
      <c r="J155" s="26"/>
    </row>
    <row r="156" spans="1:10" ht="27">
      <c r="A156" s="31" t="s">
        <v>81</v>
      </c>
      <c r="B156" s="31" t="s">
        <v>375</v>
      </c>
      <c r="C156" s="31" t="s">
        <v>376</v>
      </c>
      <c r="D156" s="31" t="s">
        <v>377</v>
      </c>
      <c r="E156" s="37">
        <v>7552</v>
      </c>
      <c r="F156" s="43" t="s">
        <v>118</v>
      </c>
      <c r="G156" s="44" t="s">
        <v>118</v>
      </c>
      <c r="H156" s="45"/>
      <c r="I156" s="32"/>
      <c r="J156" s="26"/>
    </row>
    <row r="157" spans="1:10" ht="27">
      <c r="A157" s="31" t="s">
        <v>81</v>
      </c>
      <c r="B157" s="31" t="s">
        <v>375</v>
      </c>
      <c r="C157" s="31" t="s">
        <v>376</v>
      </c>
      <c r="D157" s="31" t="s">
        <v>378</v>
      </c>
      <c r="E157" s="37">
        <v>816</v>
      </c>
      <c r="F157" s="43" t="s">
        <v>118</v>
      </c>
      <c r="G157" s="44" t="s">
        <v>118</v>
      </c>
      <c r="H157" s="45"/>
      <c r="I157" s="32"/>
      <c r="J157" s="26"/>
    </row>
    <row r="158" spans="1:10" ht="27">
      <c r="A158" s="31" t="s">
        <v>82</v>
      </c>
      <c r="B158" s="31" t="s">
        <v>375</v>
      </c>
      <c r="C158" s="31" t="s">
        <v>376</v>
      </c>
      <c r="D158" s="31" t="s">
        <v>377</v>
      </c>
      <c r="E158" s="37" t="s">
        <v>118</v>
      </c>
      <c r="F158" s="43" t="s">
        <v>118</v>
      </c>
      <c r="G158" s="44" t="s">
        <v>118</v>
      </c>
      <c r="H158" s="45"/>
      <c r="I158" s="32"/>
      <c r="J158" s="26" t="s">
        <v>416</v>
      </c>
    </row>
    <row r="159" spans="1:10" ht="27">
      <c r="A159" s="31" t="s">
        <v>82</v>
      </c>
      <c r="B159" s="31" t="s">
        <v>375</v>
      </c>
      <c r="C159" s="31" t="s">
        <v>376</v>
      </c>
      <c r="D159" s="31" t="s">
        <v>378</v>
      </c>
      <c r="E159" s="37" t="s">
        <v>118</v>
      </c>
      <c r="F159" s="43" t="s">
        <v>118</v>
      </c>
      <c r="G159" s="44" t="s">
        <v>118</v>
      </c>
      <c r="H159" s="45"/>
      <c r="I159" s="32"/>
      <c r="J159" s="26" t="s">
        <v>416</v>
      </c>
    </row>
    <row r="160" spans="1:10" ht="27">
      <c r="A160" s="31" t="s">
        <v>78</v>
      </c>
      <c r="B160" s="31" t="s">
        <v>375</v>
      </c>
      <c r="C160" s="31" t="s">
        <v>376</v>
      </c>
      <c r="D160" s="31" t="s">
        <v>377</v>
      </c>
      <c r="E160" s="37" t="s">
        <v>118</v>
      </c>
      <c r="F160" s="43" t="s">
        <v>118</v>
      </c>
      <c r="G160" s="44" t="s">
        <v>118</v>
      </c>
      <c r="H160" s="45"/>
      <c r="I160" s="32"/>
      <c r="J160" s="26" t="s">
        <v>407</v>
      </c>
    </row>
    <row r="161" spans="1:10" ht="27">
      <c r="A161" s="31" t="s">
        <v>78</v>
      </c>
      <c r="B161" s="31" t="s">
        <v>375</v>
      </c>
      <c r="C161" s="31" t="s">
        <v>376</v>
      </c>
      <c r="D161" s="31" t="s">
        <v>378</v>
      </c>
      <c r="E161" s="37" t="s">
        <v>118</v>
      </c>
      <c r="F161" s="43" t="s">
        <v>118</v>
      </c>
      <c r="G161" s="44" t="s">
        <v>118</v>
      </c>
      <c r="H161" s="45"/>
      <c r="I161" s="32"/>
      <c r="J161" s="26" t="s">
        <v>407</v>
      </c>
    </row>
    <row r="162" spans="1:10" ht="190.15">
      <c r="A162" s="31" t="s">
        <v>83</v>
      </c>
      <c r="B162" s="31" t="s">
        <v>375</v>
      </c>
      <c r="C162" s="31" t="s">
        <v>376</v>
      </c>
      <c r="D162" s="31" t="s">
        <v>377</v>
      </c>
      <c r="E162" s="37">
        <v>11182</v>
      </c>
      <c r="F162" s="43" t="s">
        <v>118</v>
      </c>
      <c r="G162" s="44" t="s">
        <v>118</v>
      </c>
      <c r="H162" s="45"/>
      <c r="I162" s="32"/>
      <c r="J162" s="31" t="s">
        <v>484</v>
      </c>
    </row>
    <row r="163" spans="1:10" ht="68.650000000000006">
      <c r="A163" s="31" t="s">
        <v>83</v>
      </c>
      <c r="B163" s="31" t="s">
        <v>375</v>
      </c>
      <c r="C163" s="31" t="s">
        <v>376</v>
      </c>
      <c r="D163" s="31" t="s">
        <v>378</v>
      </c>
      <c r="E163" s="37">
        <v>9616</v>
      </c>
      <c r="F163" s="43" t="s">
        <v>118</v>
      </c>
      <c r="G163" s="44" t="s">
        <v>118</v>
      </c>
      <c r="H163" s="45"/>
      <c r="I163" s="32"/>
      <c r="J163" s="31" t="s">
        <v>485</v>
      </c>
    </row>
    <row r="164" spans="1:10" ht="81.75">
      <c r="A164" s="31" t="s">
        <v>84</v>
      </c>
      <c r="B164" s="31" t="s">
        <v>375</v>
      </c>
      <c r="C164" s="31" t="s">
        <v>376</v>
      </c>
      <c r="D164" s="31" t="s">
        <v>377</v>
      </c>
      <c r="E164" s="37">
        <v>35461.870000000003</v>
      </c>
      <c r="F164" s="43" t="s">
        <v>118</v>
      </c>
      <c r="G164" s="44" t="s">
        <v>118</v>
      </c>
      <c r="H164" s="45"/>
      <c r="I164" s="32"/>
      <c r="J164" s="31" t="s">
        <v>486</v>
      </c>
    </row>
    <row r="165" spans="1:10" ht="40.5">
      <c r="A165" s="31" t="s">
        <v>84</v>
      </c>
      <c r="B165" s="31" t="s">
        <v>375</v>
      </c>
      <c r="C165" s="31" t="s">
        <v>376</v>
      </c>
      <c r="D165" s="31" t="s">
        <v>378</v>
      </c>
      <c r="E165" s="37" t="s">
        <v>118</v>
      </c>
      <c r="F165" s="43" t="s">
        <v>118</v>
      </c>
      <c r="G165" s="44" t="s">
        <v>118</v>
      </c>
      <c r="H165" s="45"/>
      <c r="I165" s="32"/>
      <c r="J165" s="31" t="s">
        <v>470</v>
      </c>
    </row>
    <row r="166" spans="1:10" ht="27">
      <c r="A166" s="31" t="s">
        <v>85</v>
      </c>
      <c r="B166" s="31" t="s">
        <v>375</v>
      </c>
      <c r="C166" s="31" t="s">
        <v>376</v>
      </c>
      <c r="D166" s="31" t="s">
        <v>377</v>
      </c>
      <c r="E166" s="37">
        <v>16810</v>
      </c>
      <c r="F166" s="43" t="s">
        <v>118</v>
      </c>
      <c r="G166" s="44" t="s">
        <v>118</v>
      </c>
      <c r="H166" s="45"/>
      <c r="I166" s="32"/>
      <c r="J166" s="26"/>
    </row>
    <row r="167" spans="1:10" ht="27">
      <c r="A167" s="31" t="s">
        <v>85</v>
      </c>
      <c r="B167" s="31" t="s">
        <v>375</v>
      </c>
      <c r="C167" s="31" t="s">
        <v>376</v>
      </c>
      <c r="D167" s="31" t="s">
        <v>378</v>
      </c>
      <c r="E167" s="37" t="s">
        <v>118</v>
      </c>
      <c r="F167" s="43" t="s">
        <v>118</v>
      </c>
      <c r="G167" s="44" t="s">
        <v>118</v>
      </c>
      <c r="H167" s="45"/>
      <c r="I167" s="32"/>
      <c r="J167" s="26" t="s">
        <v>417</v>
      </c>
    </row>
    <row r="168" spans="1:10" ht="109.15">
      <c r="A168" s="31" t="s">
        <v>76</v>
      </c>
      <c r="B168" s="31" t="s">
        <v>375</v>
      </c>
      <c r="C168" s="31" t="s">
        <v>376</v>
      </c>
      <c r="D168" s="31" t="s">
        <v>377</v>
      </c>
      <c r="E168" s="37">
        <v>7055.53</v>
      </c>
      <c r="F168" s="43" t="s">
        <v>118</v>
      </c>
      <c r="G168" s="44" t="s">
        <v>118</v>
      </c>
      <c r="H168" s="45"/>
      <c r="I168" s="32"/>
      <c r="J168" s="31" t="s">
        <v>487</v>
      </c>
    </row>
    <row r="169" spans="1:10" ht="40.5">
      <c r="A169" s="31" t="s">
        <v>76</v>
      </c>
      <c r="B169" s="31" t="s">
        <v>375</v>
      </c>
      <c r="C169" s="31" t="s">
        <v>376</v>
      </c>
      <c r="D169" s="31" t="s">
        <v>378</v>
      </c>
      <c r="E169" s="37" t="s">
        <v>118</v>
      </c>
      <c r="F169" s="43" t="s">
        <v>118</v>
      </c>
      <c r="G169" s="44" t="s">
        <v>118</v>
      </c>
      <c r="H169" s="45"/>
      <c r="I169" s="32"/>
      <c r="J169" s="31" t="s">
        <v>470</v>
      </c>
    </row>
    <row r="170" spans="1:10" ht="27">
      <c r="A170" s="31" t="s">
        <v>93</v>
      </c>
      <c r="B170" s="31" t="s">
        <v>375</v>
      </c>
      <c r="C170" s="31" t="s">
        <v>376</v>
      </c>
      <c r="D170" s="31" t="s">
        <v>377</v>
      </c>
      <c r="E170" s="37" t="s">
        <v>118</v>
      </c>
      <c r="F170" s="43" t="s">
        <v>118</v>
      </c>
      <c r="G170" s="44" t="s">
        <v>118</v>
      </c>
      <c r="H170" s="45"/>
      <c r="I170" s="32"/>
      <c r="J170" s="31" t="s">
        <v>477</v>
      </c>
    </row>
    <row r="171" spans="1:10" ht="27">
      <c r="A171" s="31" t="s">
        <v>93</v>
      </c>
      <c r="B171" s="31" t="s">
        <v>375</v>
      </c>
      <c r="C171" s="31" t="s">
        <v>376</v>
      </c>
      <c r="D171" s="31" t="s">
        <v>378</v>
      </c>
      <c r="E171" s="37" t="s">
        <v>118</v>
      </c>
      <c r="F171" s="43" t="s">
        <v>118</v>
      </c>
      <c r="G171" s="44" t="s">
        <v>118</v>
      </c>
      <c r="H171" s="45"/>
      <c r="I171" s="32"/>
      <c r="J171" s="31" t="s">
        <v>477</v>
      </c>
    </row>
    <row r="172" spans="1:10" ht="27">
      <c r="A172" s="31" t="s">
        <v>87</v>
      </c>
      <c r="B172" s="31" t="s">
        <v>375</v>
      </c>
      <c r="C172" s="31" t="s">
        <v>376</v>
      </c>
      <c r="D172" s="31" t="s">
        <v>377</v>
      </c>
      <c r="E172" s="37">
        <v>1698</v>
      </c>
      <c r="F172" s="43" t="s">
        <v>118</v>
      </c>
      <c r="G172" s="44" t="s">
        <v>118</v>
      </c>
      <c r="H172" s="45"/>
      <c r="I172" s="32"/>
      <c r="J172" s="31" t="s">
        <v>471</v>
      </c>
    </row>
    <row r="173" spans="1:10" ht="54">
      <c r="A173" s="31" t="s">
        <v>87</v>
      </c>
      <c r="B173" s="31" t="s">
        <v>375</v>
      </c>
      <c r="C173" s="31" t="s">
        <v>376</v>
      </c>
      <c r="D173" s="31" t="s">
        <v>378</v>
      </c>
      <c r="E173" s="37" t="s">
        <v>118</v>
      </c>
      <c r="F173" s="43" t="s">
        <v>118</v>
      </c>
      <c r="G173" s="44" t="s">
        <v>118</v>
      </c>
      <c r="H173" s="45"/>
      <c r="I173" s="32"/>
      <c r="J173" s="31" t="s">
        <v>472</v>
      </c>
    </row>
    <row r="174" spans="1:10" ht="40.5">
      <c r="A174" s="31" t="s">
        <v>80</v>
      </c>
      <c r="B174" s="31" t="s">
        <v>375</v>
      </c>
      <c r="C174" s="31" t="s">
        <v>376</v>
      </c>
      <c r="D174" s="31" t="s">
        <v>377</v>
      </c>
      <c r="E174" s="37" t="s">
        <v>118</v>
      </c>
      <c r="F174" s="43" t="s">
        <v>118</v>
      </c>
      <c r="G174" s="44" t="s">
        <v>118</v>
      </c>
      <c r="H174" s="45"/>
      <c r="I174" s="32"/>
      <c r="J174" s="26" t="s">
        <v>407</v>
      </c>
    </row>
    <row r="175" spans="1:10" ht="40.5">
      <c r="A175" s="31" t="s">
        <v>80</v>
      </c>
      <c r="B175" s="31" t="s">
        <v>375</v>
      </c>
      <c r="C175" s="31" t="s">
        <v>376</v>
      </c>
      <c r="D175" s="31" t="s">
        <v>378</v>
      </c>
      <c r="E175" s="37" t="s">
        <v>118</v>
      </c>
      <c r="F175" s="43" t="s">
        <v>118</v>
      </c>
      <c r="G175" s="44" t="s">
        <v>118</v>
      </c>
      <c r="H175" s="45"/>
      <c r="I175" s="32"/>
      <c r="J175" s="26" t="s">
        <v>407</v>
      </c>
    </row>
    <row r="176" spans="1:10" ht="40.5">
      <c r="A176" s="31" t="s">
        <v>89</v>
      </c>
      <c r="B176" s="31" t="s">
        <v>375</v>
      </c>
      <c r="C176" s="31" t="s">
        <v>376</v>
      </c>
      <c r="D176" s="31" t="s">
        <v>377</v>
      </c>
      <c r="E176" s="37" t="s">
        <v>118</v>
      </c>
      <c r="F176" s="43" t="s">
        <v>118</v>
      </c>
      <c r="G176" s="44" t="s">
        <v>118</v>
      </c>
      <c r="H176" s="45"/>
      <c r="I176" s="32"/>
      <c r="J176" s="26"/>
    </row>
    <row r="177" spans="1:10" ht="40.5">
      <c r="A177" s="31" t="s">
        <v>89</v>
      </c>
      <c r="B177" s="31" t="s">
        <v>375</v>
      </c>
      <c r="C177" s="31" t="s">
        <v>376</v>
      </c>
      <c r="D177" s="31" t="s">
        <v>378</v>
      </c>
      <c r="E177" s="37" t="s">
        <v>118</v>
      </c>
      <c r="F177" s="43" t="s">
        <v>118</v>
      </c>
      <c r="G177" s="44" t="s">
        <v>118</v>
      </c>
      <c r="H177" s="45"/>
      <c r="I177" s="32"/>
      <c r="J177" s="26"/>
    </row>
    <row r="178" spans="1:10" ht="27">
      <c r="A178" s="31" t="s">
        <v>98</v>
      </c>
      <c r="B178" s="31" t="s">
        <v>375</v>
      </c>
      <c r="C178" s="31" t="s">
        <v>376</v>
      </c>
      <c r="D178" s="31" t="s">
        <v>377</v>
      </c>
      <c r="E178" s="37" t="s">
        <v>118</v>
      </c>
      <c r="F178" s="43" t="s">
        <v>118</v>
      </c>
      <c r="G178" s="44" t="s">
        <v>118</v>
      </c>
      <c r="H178" s="45"/>
      <c r="I178" s="32"/>
      <c r="J178" s="26" t="s">
        <v>418</v>
      </c>
    </row>
    <row r="179" spans="1:10" ht="27">
      <c r="A179" s="31" t="s">
        <v>98</v>
      </c>
      <c r="B179" s="31" t="s">
        <v>375</v>
      </c>
      <c r="C179" s="31" t="s">
        <v>376</v>
      </c>
      <c r="D179" s="31" t="s">
        <v>378</v>
      </c>
      <c r="E179" s="37" t="s">
        <v>118</v>
      </c>
      <c r="F179" s="43" t="s">
        <v>118</v>
      </c>
      <c r="G179" s="44" t="s">
        <v>118</v>
      </c>
      <c r="H179" s="45"/>
      <c r="I179" s="32"/>
      <c r="J179" s="26" t="s">
        <v>418</v>
      </c>
    </row>
    <row r="180" spans="1:10" ht="27">
      <c r="A180" s="31" t="s">
        <v>86</v>
      </c>
      <c r="B180" s="31" t="s">
        <v>375</v>
      </c>
      <c r="C180" s="31" t="s">
        <v>376</v>
      </c>
      <c r="D180" s="31" t="s">
        <v>377</v>
      </c>
      <c r="E180" s="37">
        <v>15024</v>
      </c>
      <c r="F180" s="43" t="s">
        <v>118</v>
      </c>
      <c r="G180" s="44" t="s">
        <v>118</v>
      </c>
      <c r="H180" s="45"/>
      <c r="I180" s="32"/>
      <c r="J180" s="31" t="s">
        <v>478</v>
      </c>
    </row>
    <row r="181" spans="1:10" ht="27">
      <c r="A181" s="31" t="s">
        <v>86</v>
      </c>
      <c r="B181" s="31" t="s">
        <v>375</v>
      </c>
      <c r="C181" s="31" t="s">
        <v>376</v>
      </c>
      <c r="D181" s="31" t="s">
        <v>378</v>
      </c>
      <c r="E181" s="37">
        <v>14928</v>
      </c>
      <c r="F181" s="43" t="s">
        <v>118</v>
      </c>
      <c r="G181" s="44" t="s">
        <v>118</v>
      </c>
      <c r="H181" s="45"/>
      <c r="I181" s="32"/>
      <c r="J181" s="31" t="s">
        <v>479</v>
      </c>
    </row>
    <row r="182" spans="1:10" ht="216.75">
      <c r="A182" s="31" t="s">
        <v>99</v>
      </c>
      <c r="B182" s="31" t="s">
        <v>375</v>
      </c>
      <c r="C182" s="31" t="s">
        <v>376</v>
      </c>
      <c r="D182" s="31" t="s">
        <v>377</v>
      </c>
      <c r="E182" s="37">
        <v>16175.77</v>
      </c>
      <c r="F182" s="43" t="s">
        <v>118</v>
      </c>
      <c r="G182" s="44" t="s">
        <v>118</v>
      </c>
      <c r="H182" s="45"/>
      <c r="I182" s="32"/>
      <c r="J182" s="35" t="s">
        <v>488</v>
      </c>
    </row>
    <row r="183" spans="1:10" ht="216.75">
      <c r="A183" s="31" t="s">
        <v>99</v>
      </c>
      <c r="B183" s="31" t="s">
        <v>375</v>
      </c>
      <c r="C183" s="31" t="s">
        <v>376</v>
      </c>
      <c r="D183" s="31" t="s">
        <v>378</v>
      </c>
      <c r="E183" s="37">
        <v>8140</v>
      </c>
      <c r="F183" s="43" t="s">
        <v>118</v>
      </c>
      <c r="G183" s="44" t="s">
        <v>118</v>
      </c>
      <c r="H183" s="45"/>
      <c r="I183" s="32"/>
      <c r="J183" s="35" t="s">
        <v>489</v>
      </c>
    </row>
    <row r="184" spans="1:10" ht="68.650000000000006">
      <c r="A184" s="31" t="s">
        <v>88</v>
      </c>
      <c r="B184" s="31" t="s">
        <v>375</v>
      </c>
      <c r="C184" s="31" t="s">
        <v>376</v>
      </c>
      <c r="D184" s="31" t="s">
        <v>377</v>
      </c>
      <c r="E184" s="37">
        <v>45558.47</v>
      </c>
      <c r="F184" s="43" t="s">
        <v>118</v>
      </c>
      <c r="G184" s="44" t="s">
        <v>118</v>
      </c>
      <c r="H184" s="45"/>
      <c r="I184" s="32"/>
      <c r="J184" s="31" t="s">
        <v>490</v>
      </c>
    </row>
    <row r="185" spans="1:10" ht="54">
      <c r="A185" s="31" t="s">
        <v>88</v>
      </c>
      <c r="B185" s="31" t="s">
        <v>375</v>
      </c>
      <c r="C185" s="31" t="s">
        <v>376</v>
      </c>
      <c r="D185" s="31" t="s">
        <v>378</v>
      </c>
      <c r="E185" s="37" t="s">
        <v>118</v>
      </c>
      <c r="F185" s="43" t="s">
        <v>118</v>
      </c>
      <c r="G185" s="44" t="s">
        <v>118</v>
      </c>
      <c r="H185" s="45"/>
      <c r="I185" s="32"/>
      <c r="J185" s="31" t="s">
        <v>473</v>
      </c>
    </row>
    <row r="186" spans="1:10" ht="122.25">
      <c r="A186" s="31" t="s">
        <v>111</v>
      </c>
      <c r="B186" s="31" t="s">
        <v>375</v>
      </c>
      <c r="C186" s="31" t="s">
        <v>376</v>
      </c>
      <c r="D186" s="31" t="s">
        <v>377</v>
      </c>
      <c r="E186" s="37">
        <v>14059.67</v>
      </c>
      <c r="F186" s="43">
        <v>21529</v>
      </c>
      <c r="G186" s="44" t="s">
        <v>118</v>
      </c>
      <c r="H186" s="46"/>
      <c r="I186" s="32"/>
      <c r="J186" s="31" t="s">
        <v>491</v>
      </c>
    </row>
    <row r="187" spans="1:10" ht="54.75">
      <c r="A187" s="31" t="s">
        <v>111</v>
      </c>
      <c r="B187" s="31" t="s">
        <v>375</v>
      </c>
      <c r="C187" s="31" t="s">
        <v>376</v>
      </c>
      <c r="D187" s="31" t="s">
        <v>378</v>
      </c>
      <c r="E187" s="37">
        <v>10465.32</v>
      </c>
      <c r="F187" s="43" t="s">
        <v>118</v>
      </c>
      <c r="G187" s="44" t="s">
        <v>118</v>
      </c>
      <c r="H187" s="45"/>
      <c r="I187" s="32"/>
      <c r="J187" s="31" t="s">
        <v>492</v>
      </c>
    </row>
    <row r="188" spans="1:10" ht="27">
      <c r="A188" s="31" t="s">
        <v>91</v>
      </c>
      <c r="B188" s="31" t="s">
        <v>375</v>
      </c>
      <c r="C188" s="31" t="s">
        <v>376</v>
      </c>
      <c r="D188" s="31" t="s">
        <v>377</v>
      </c>
      <c r="E188" s="37" t="s">
        <v>118</v>
      </c>
      <c r="F188" s="43" t="s">
        <v>118</v>
      </c>
      <c r="G188" s="44" t="s">
        <v>118</v>
      </c>
      <c r="H188" s="45"/>
      <c r="I188" s="32"/>
      <c r="J188" s="31" t="s">
        <v>474</v>
      </c>
    </row>
    <row r="189" spans="1:10" ht="81.400000000000006">
      <c r="A189" s="31" t="s">
        <v>91</v>
      </c>
      <c r="B189" s="31" t="s">
        <v>375</v>
      </c>
      <c r="C189" s="31" t="s">
        <v>376</v>
      </c>
      <c r="D189" s="31" t="s">
        <v>378</v>
      </c>
      <c r="E189" s="37">
        <v>2500</v>
      </c>
      <c r="F189" s="43" t="s">
        <v>118</v>
      </c>
      <c r="G189" s="44" t="s">
        <v>118</v>
      </c>
      <c r="H189" s="45"/>
      <c r="I189" s="32"/>
      <c r="J189" s="31" t="s">
        <v>493</v>
      </c>
    </row>
    <row r="190" spans="1:10" ht="27">
      <c r="A190" s="31" t="s">
        <v>92</v>
      </c>
      <c r="B190" s="31" t="s">
        <v>375</v>
      </c>
      <c r="C190" s="31" t="s">
        <v>376</v>
      </c>
      <c r="D190" s="31" t="s">
        <v>377</v>
      </c>
      <c r="E190" s="37">
        <v>5158</v>
      </c>
      <c r="F190" s="43">
        <v>17525</v>
      </c>
      <c r="G190" s="44" t="s">
        <v>118</v>
      </c>
      <c r="H190" s="45"/>
      <c r="I190" s="32"/>
      <c r="J190" s="26" t="s">
        <v>475</v>
      </c>
    </row>
    <row r="191" spans="1:10" ht="27">
      <c r="A191" s="31" t="s">
        <v>92</v>
      </c>
      <c r="B191" s="31" t="s">
        <v>375</v>
      </c>
      <c r="C191" s="31" t="s">
        <v>376</v>
      </c>
      <c r="D191" s="31" t="s">
        <v>378</v>
      </c>
      <c r="E191" s="37">
        <v>15476</v>
      </c>
      <c r="F191" s="43">
        <v>24718</v>
      </c>
      <c r="G191" s="44" t="s">
        <v>118</v>
      </c>
      <c r="H191" s="45"/>
      <c r="I191" s="32"/>
      <c r="J191" s="26" t="s">
        <v>476</v>
      </c>
    </row>
    <row r="192" spans="1:10" ht="27">
      <c r="A192" s="31" t="s">
        <v>100</v>
      </c>
      <c r="B192" s="31" t="s">
        <v>375</v>
      </c>
      <c r="C192" s="31" t="s">
        <v>376</v>
      </c>
      <c r="D192" s="31" t="s">
        <v>377</v>
      </c>
      <c r="E192" s="37" t="s">
        <v>118</v>
      </c>
      <c r="F192" s="43" t="s">
        <v>118</v>
      </c>
      <c r="G192" s="44" t="s">
        <v>118</v>
      </c>
      <c r="H192" s="45"/>
      <c r="I192" s="32"/>
      <c r="J192" s="26" t="s">
        <v>419</v>
      </c>
    </row>
    <row r="193" spans="1:10" ht="27">
      <c r="A193" s="31" t="s">
        <v>100</v>
      </c>
      <c r="B193" s="31" t="s">
        <v>375</v>
      </c>
      <c r="C193" s="31" t="s">
        <v>376</v>
      </c>
      <c r="D193" s="31" t="s">
        <v>378</v>
      </c>
      <c r="E193" s="37">
        <v>6031</v>
      </c>
      <c r="F193" s="43" t="s">
        <v>118</v>
      </c>
      <c r="G193" s="44" t="s">
        <v>118</v>
      </c>
      <c r="H193" s="45"/>
      <c r="I193" s="32"/>
      <c r="J193" s="26" t="s">
        <v>420</v>
      </c>
    </row>
    <row r="194" spans="1:10" ht="27">
      <c r="A194" s="31" t="s">
        <v>101</v>
      </c>
      <c r="B194" s="31" t="s">
        <v>375</v>
      </c>
      <c r="C194" s="31" t="s">
        <v>376</v>
      </c>
      <c r="D194" s="31" t="s">
        <v>377</v>
      </c>
      <c r="E194" s="37" t="s">
        <v>118</v>
      </c>
      <c r="F194" s="43" t="s">
        <v>118</v>
      </c>
      <c r="G194" s="44" t="s">
        <v>118</v>
      </c>
      <c r="H194" s="45"/>
      <c r="I194" s="32"/>
      <c r="J194" s="26" t="s">
        <v>419</v>
      </c>
    </row>
    <row r="195" spans="1:10" ht="67.5">
      <c r="A195" s="31" t="s">
        <v>101</v>
      </c>
      <c r="B195" s="31" t="s">
        <v>375</v>
      </c>
      <c r="C195" s="31" t="s">
        <v>376</v>
      </c>
      <c r="D195" s="31" t="s">
        <v>378</v>
      </c>
      <c r="E195" s="37">
        <v>10309</v>
      </c>
      <c r="F195" s="43" t="s">
        <v>118</v>
      </c>
      <c r="G195" s="44" t="s">
        <v>118</v>
      </c>
      <c r="H195" s="45"/>
      <c r="I195" s="32"/>
      <c r="J195" s="26" t="s">
        <v>421</v>
      </c>
    </row>
    <row r="196" spans="1:10" ht="27">
      <c r="A196" s="31" t="s">
        <v>102</v>
      </c>
      <c r="B196" s="31" t="s">
        <v>375</v>
      </c>
      <c r="C196" s="31" t="s">
        <v>376</v>
      </c>
      <c r="D196" s="31" t="s">
        <v>377</v>
      </c>
      <c r="E196" s="37">
        <v>406</v>
      </c>
      <c r="F196" s="43" t="s">
        <v>118</v>
      </c>
      <c r="G196" s="44" t="s">
        <v>118</v>
      </c>
      <c r="H196" s="45"/>
      <c r="I196" s="32"/>
      <c r="J196" s="26"/>
    </row>
    <row r="197" spans="1:10" ht="27">
      <c r="A197" s="31" t="s">
        <v>102</v>
      </c>
      <c r="B197" s="31" t="s">
        <v>375</v>
      </c>
      <c r="C197" s="31" t="s">
        <v>376</v>
      </c>
      <c r="D197" s="31" t="s">
        <v>378</v>
      </c>
      <c r="E197" s="37">
        <v>70</v>
      </c>
      <c r="F197" s="43" t="s">
        <v>118</v>
      </c>
      <c r="G197" s="44" t="s">
        <v>118</v>
      </c>
      <c r="H197" s="45"/>
      <c r="I197" s="32"/>
      <c r="J197" s="26"/>
    </row>
    <row r="198" spans="1:10" ht="27">
      <c r="A198" s="31" t="s">
        <v>103</v>
      </c>
      <c r="B198" s="31" t="s">
        <v>375</v>
      </c>
      <c r="C198" s="31" t="s">
        <v>376</v>
      </c>
      <c r="D198" s="31" t="s">
        <v>377</v>
      </c>
      <c r="E198" s="37" t="s">
        <v>118</v>
      </c>
      <c r="F198" s="43" t="s">
        <v>118</v>
      </c>
      <c r="G198" s="44" t="s">
        <v>118</v>
      </c>
      <c r="H198" s="45"/>
      <c r="I198" s="32"/>
      <c r="J198" s="31" t="s">
        <v>422</v>
      </c>
    </row>
    <row r="199" spans="1:10" ht="27">
      <c r="A199" s="31" t="s">
        <v>103</v>
      </c>
      <c r="B199" s="31" t="s">
        <v>375</v>
      </c>
      <c r="C199" s="31" t="s">
        <v>376</v>
      </c>
      <c r="D199" s="31" t="s">
        <v>378</v>
      </c>
      <c r="E199" s="37" t="s">
        <v>118</v>
      </c>
      <c r="F199" s="43" t="s">
        <v>118</v>
      </c>
      <c r="G199" s="44" t="s">
        <v>118</v>
      </c>
      <c r="H199" s="45"/>
      <c r="I199" s="32"/>
      <c r="J199" s="31" t="s">
        <v>422</v>
      </c>
    </row>
    <row r="200" spans="1:10" ht="27">
      <c r="A200" s="31" t="s">
        <v>104</v>
      </c>
      <c r="B200" s="31" t="s">
        <v>375</v>
      </c>
      <c r="C200" s="31" t="s">
        <v>376</v>
      </c>
      <c r="D200" s="31" t="s">
        <v>377</v>
      </c>
      <c r="E200" s="37" t="s">
        <v>118</v>
      </c>
      <c r="F200" s="43" t="s">
        <v>118</v>
      </c>
      <c r="G200" s="44" t="s">
        <v>118</v>
      </c>
      <c r="H200" s="45"/>
      <c r="I200" s="32"/>
      <c r="J200" s="26" t="s">
        <v>407</v>
      </c>
    </row>
    <row r="201" spans="1:10" ht="27">
      <c r="A201" s="31" t="s">
        <v>104</v>
      </c>
      <c r="B201" s="31" t="s">
        <v>375</v>
      </c>
      <c r="C201" s="31" t="s">
        <v>376</v>
      </c>
      <c r="D201" s="31" t="s">
        <v>378</v>
      </c>
      <c r="E201" s="37" t="s">
        <v>118</v>
      </c>
      <c r="F201" s="43" t="s">
        <v>118</v>
      </c>
      <c r="G201" s="44" t="s">
        <v>118</v>
      </c>
      <c r="H201" s="45"/>
      <c r="I201" s="32"/>
      <c r="J201" s="26" t="s">
        <v>407</v>
      </c>
    </row>
    <row r="202" spans="1:10" ht="40.5">
      <c r="A202" s="31" t="s">
        <v>105</v>
      </c>
      <c r="B202" s="31" t="s">
        <v>375</v>
      </c>
      <c r="C202" s="31" t="s">
        <v>376</v>
      </c>
      <c r="D202" s="31" t="s">
        <v>377</v>
      </c>
      <c r="E202" s="37">
        <v>8032.05</v>
      </c>
      <c r="F202" s="43" t="s">
        <v>118</v>
      </c>
      <c r="G202" s="44" t="s">
        <v>118</v>
      </c>
      <c r="H202" s="45"/>
      <c r="I202" s="32"/>
      <c r="J202" s="31" t="s">
        <v>423</v>
      </c>
    </row>
    <row r="203" spans="1:10" ht="94.5">
      <c r="A203" s="31" t="s">
        <v>105</v>
      </c>
      <c r="B203" s="31" t="s">
        <v>375</v>
      </c>
      <c r="C203" s="31" t="s">
        <v>376</v>
      </c>
      <c r="D203" s="31" t="s">
        <v>378</v>
      </c>
      <c r="E203" s="37">
        <v>215.33</v>
      </c>
      <c r="F203" s="43" t="s">
        <v>118</v>
      </c>
      <c r="G203" s="44" t="s">
        <v>118</v>
      </c>
      <c r="H203" s="45"/>
      <c r="I203" s="32"/>
      <c r="J203" s="31" t="s">
        <v>424</v>
      </c>
    </row>
    <row r="204" spans="1:10" ht="27">
      <c r="A204" s="31" t="s">
        <v>106</v>
      </c>
      <c r="B204" s="31" t="s">
        <v>375</v>
      </c>
      <c r="C204" s="31" t="s">
        <v>376</v>
      </c>
      <c r="D204" s="31" t="s">
        <v>377</v>
      </c>
      <c r="E204" s="37" t="s">
        <v>244</v>
      </c>
      <c r="F204" s="43" t="s">
        <v>118</v>
      </c>
      <c r="G204" s="44" t="s">
        <v>118</v>
      </c>
      <c r="H204" s="45">
        <v>535230.79</v>
      </c>
      <c r="I204" s="32" t="s">
        <v>425</v>
      </c>
      <c r="J204" s="31" t="s">
        <v>426</v>
      </c>
    </row>
    <row r="205" spans="1:10" ht="27">
      <c r="A205" s="31" t="s">
        <v>106</v>
      </c>
      <c r="B205" s="31" t="s">
        <v>375</v>
      </c>
      <c r="C205" s="31" t="s">
        <v>376</v>
      </c>
      <c r="D205" s="31" t="s">
        <v>378</v>
      </c>
      <c r="E205" s="37" t="s">
        <v>244</v>
      </c>
      <c r="F205" s="43" t="s">
        <v>118</v>
      </c>
      <c r="G205" s="44" t="s">
        <v>118</v>
      </c>
      <c r="H205" s="45">
        <v>53523.79</v>
      </c>
      <c r="I205" s="32" t="s">
        <v>425</v>
      </c>
      <c r="J205" s="31" t="s">
        <v>426</v>
      </c>
    </row>
    <row r="206" spans="1:10" ht="81">
      <c r="A206" s="31" t="s">
        <v>108</v>
      </c>
      <c r="B206" s="31" t="s">
        <v>375</v>
      </c>
      <c r="C206" s="31" t="s">
        <v>376</v>
      </c>
      <c r="D206" s="31" t="s">
        <v>377</v>
      </c>
      <c r="E206" s="37">
        <v>1608.34</v>
      </c>
      <c r="F206" s="43" t="s">
        <v>118</v>
      </c>
      <c r="G206" s="44" t="s">
        <v>118</v>
      </c>
      <c r="H206" s="45"/>
      <c r="I206" s="32"/>
      <c r="J206" s="31" t="s">
        <v>429</v>
      </c>
    </row>
    <row r="207" spans="1:10" ht="81">
      <c r="A207" s="31" t="s">
        <v>108</v>
      </c>
      <c r="B207" s="31" t="s">
        <v>375</v>
      </c>
      <c r="C207" s="31" t="s">
        <v>376</v>
      </c>
      <c r="D207" s="31" t="s">
        <v>378</v>
      </c>
      <c r="E207" s="37" t="s">
        <v>118</v>
      </c>
      <c r="F207" s="43" t="s">
        <v>118</v>
      </c>
      <c r="G207" s="44" t="s">
        <v>118</v>
      </c>
      <c r="H207" s="45"/>
      <c r="I207" s="32"/>
      <c r="J207" s="31" t="s">
        <v>429</v>
      </c>
    </row>
    <row r="208" spans="1:10" ht="67.5">
      <c r="A208" s="31" t="s">
        <v>90</v>
      </c>
      <c r="B208" s="31" t="s">
        <v>375</v>
      </c>
      <c r="C208" s="31" t="s">
        <v>376</v>
      </c>
      <c r="D208" s="31" t="s">
        <v>377</v>
      </c>
      <c r="E208" s="37" t="s">
        <v>244</v>
      </c>
      <c r="F208" s="43" t="s">
        <v>118</v>
      </c>
      <c r="G208" s="44" t="s">
        <v>118</v>
      </c>
      <c r="H208" s="45">
        <v>55</v>
      </c>
      <c r="I208" s="32" t="s">
        <v>391</v>
      </c>
      <c r="J208" s="31" t="s">
        <v>427</v>
      </c>
    </row>
    <row r="209" spans="1:10" ht="94.5">
      <c r="A209" s="31" t="s">
        <v>90</v>
      </c>
      <c r="B209" s="31" t="s">
        <v>375</v>
      </c>
      <c r="C209" s="31" t="s">
        <v>376</v>
      </c>
      <c r="D209" s="31" t="s">
        <v>378</v>
      </c>
      <c r="E209" s="37" t="s">
        <v>244</v>
      </c>
      <c r="F209" s="43" t="s">
        <v>118</v>
      </c>
      <c r="G209" s="44" t="s">
        <v>118</v>
      </c>
      <c r="H209" s="45">
        <v>55</v>
      </c>
      <c r="I209" s="32" t="s">
        <v>391</v>
      </c>
      <c r="J209" s="31" t="s">
        <v>428</v>
      </c>
    </row>
    <row r="210" spans="1:10" ht="108">
      <c r="A210" s="31" t="s">
        <v>94</v>
      </c>
      <c r="B210" s="31" t="s">
        <v>375</v>
      </c>
      <c r="C210" s="31" t="s">
        <v>376</v>
      </c>
      <c r="D210" s="31" t="s">
        <v>377</v>
      </c>
      <c r="E210" s="37" t="s">
        <v>244</v>
      </c>
      <c r="F210" s="43" t="s">
        <v>244</v>
      </c>
      <c r="G210" s="44" t="s">
        <v>244</v>
      </c>
      <c r="H210" s="46" t="s">
        <v>507</v>
      </c>
      <c r="I210" s="32" t="s">
        <v>430</v>
      </c>
      <c r="J210" s="31" t="s">
        <v>431</v>
      </c>
    </row>
    <row r="211" spans="1:10" ht="108">
      <c r="A211" s="31" t="s">
        <v>94</v>
      </c>
      <c r="B211" s="31" t="s">
        <v>375</v>
      </c>
      <c r="C211" s="31" t="s">
        <v>376</v>
      </c>
      <c r="D211" s="31" t="s">
        <v>378</v>
      </c>
      <c r="E211" s="37" t="s">
        <v>244</v>
      </c>
      <c r="F211" s="43" t="s">
        <v>244</v>
      </c>
      <c r="G211" s="44" t="s">
        <v>244</v>
      </c>
      <c r="H211" s="46" t="s">
        <v>508</v>
      </c>
      <c r="I211" s="32" t="s">
        <v>430</v>
      </c>
      <c r="J211" s="31" t="s">
        <v>431</v>
      </c>
    </row>
    <row r="212" spans="1:10" ht="148.5">
      <c r="A212" s="31" t="s">
        <v>110</v>
      </c>
      <c r="B212" s="31" t="s">
        <v>375</v>
      </c>
      <c r="C212" s="31" t="s">
        <v>376</v>
      </c>
      <c r="D212" s="31" t="s">
        <v>377</v>
      </c>
      <c r="E212" s="37" t="s">
        <v>244</v>
      </c>
      <c r="F212" s="43" t="s">
        <v>244</v>
      </c>
      <c r="G212" s="44" t="s">
        <v>118</v>
      </c>
      <c r="H212" s="46" t="s">
        <v>500</v>
      </c>
      <c r="I212" s="32" t="s">
        <v>432</v>
      </c>
      <c r="J212" s="31" t="s">
        <v>433</v>
      </c>
    </row>
    <row r="213" spans="1:10" ht="27">
      <c r="A213" s="31" t="s">
        <v>110</v>
      </c>
      <c r="B213" s="31" t="s">
        <v>375</v>
      </c>
      <c r="C213" s="31" t="s">
        <v>376</v>
      </c>
      <c r="D213" s="31" t="s">
        <v>378</v>
      </c>
      <c r="E213" s="37" t="s">
        <v>118</v>
      </c>
      <c r="F213" s="43" t="s">
        <v>118</v>
      </c>
      <c r="G213" s="44" t="s">
        <v>118</v>
      </c>
      <c r="H213" s="45"/>
      <c r="I213" s="32"/>
      <c r="J213" s="31" t="s">
        <v>434</v>
      </c>
    </row>
    <row r="214" spans="1:10" ht="67.5">
      <c r="A214" s="31" t="s">
        <v>107</v>
      </c>
      <c r="B214" s="31" t="s">
        <v>375</v>
      </c>
      <c r="C214" s="31" t="s">
        <v>376</v>
      </c>
      <c r="D214" s="31" t="s">
        <v>377</v>
      </c>
      <c r="E214" s="37" t="s">
        <v>244</v>
      </c>
      <c r="F214" s="43" t="s">
        <v>118</v>
      </c>
      <c r="G214" s="44" t="s">
        <v>118</v>
      </c>
      <c r="H214" s="45">
        <v>-5</v>
      </c>
      <c r="I214" s="32" t="s">
        <v>391</v>
      </c>
      <c r="J214" s="31" t="s">
        <v>435</v>
      </c>
    </row>
    <row r="215" spans="1:10" ht="67.5">
      <c r="A215" s="31" t="s">
        <v>107</v>
      </c>
      <c r="B215" s="31" t="s">
        <v>375</v>
      </c>
      <c r="C215" s="31" t="s">
        <v>376</v>
      </c>
      <c r="D215" s="31" t="s">
        <v>378</v>
      </c>
      <c r="E215" s="37" t="s">
        <v>118</v>
      </c>
      <c r="F215" s="43" t="s">
        <v>118</v>
      </c>
      <c r="G215" s="44" t="s">
        <v>118</v>
      </c>
      <c r="H215" s="45"/>
      <c r="I215" s="32"/>
      <c r="J215" s="31" t="s">
        <v>435</v>
      </c>
    </row>
    <row r="216" spans="1:10" ht="27">
      <c r="A216" s="31" t="s">
        <v>112</v>
      </c>
      <c r="B216" s="31" t="s">
        <v>375</v>
      </c>
      <c r="C216" s="31" t="s">
        <v>376</v>
      </c>
      <c r="D216" s="31" t="s">
        <v>377</v>
      </c>
      <c r="E216" s="37">
        <v>4808</v>
      </c>
      <c r="F216" s="43">
        <v>13616</v>
      </c>
      <c r="G216" s="44" t="s">
        <v>118</v>
      </c>
      <c r="H216" s="45"/>
      <c r="I216" s="32"/>
      <c r="J216" s="26"/>
    </row>
    <row r="217" spans="1:10" ht="27">
      <c r="A217" s="31" t="s">
        <v>112</v>
      </c>
      <c r="B217" s="31" t="s">
        <v>375</v>
      </c>
      <c r="C217" s="31" t="s">
        <v>376</v>
      </c>
      <c r="D217" s="31" t="s">
        <v>378</v>
      </c>
      <c r="E217" s="37">
        <v>-3921</v>
      </c>
      <c r="F217" s="43">
        <v>5378</v>
      </c>
      <c r="G217" s="44" t="s">
        <v>118</v>
      </c>
      <c r="H217" s="45"/>
      <c r="I217" s="32"/>
      <c r="J217" s="26"/>
    </row>
    <row r="218" spans="1:10" ht="27">
      <c r="A218" s="31" t="s">
        <v>113</v>
      </c>
      <c r="B218" s="31" t="s">
        <v>375</v>
      </c>
      <c r="C218" s="31" t="s">
        <v>376</v>
      </c>
      <c r="D218" s="31" t="s">
        <v>377</v>
      </c>
      <c r="E218" s="37" t="s">
        <v>118</v>
      </c>
      <c r="F218" s="43" t="s">
        <v>118</v>
      </c>
      <c r="G218" s="44" t="s">
        <v>118</v>
      </c>
      <c r="H218" s="45"/>
      <c r="I218" s="32"/>
      <c r="J218" s="26"/>
    </row>
    <row r="219" spans="1:10" ht="27">
      <c r="A219" s="31" t="s">
        <v>113</v>
      </c>
      <c r="B219" s="31" t="s">
        <v>375</v>
      </c>
      <c r="C219" s="31" t="s">
        <v>376</v>
      </c>
      <c r="D219" s="31" t="s">
        <v>378</v>
      </c>
      <c r="E219" s="37">
        <v>1054</v>
      </c>
      <c r="F219" s="43" t="s">
        <v>118</v>
      </c>
      <c r="G219" s="44" t="s">
        <v>118</v>
      </c>
      <c r="H219" s="45"/>
      <c r="I219" s="32"/>
      <c r="J219" s="26"/>
    </row>
    <row r="220" spans="1:10" ht="81">
      <c r="A220" s="31" t="s">
        <v>114</v>
      </c>
      <c r="B220" s="31" t="s">
        <v>375</v>
      </c>
      <c r="C220" s="31" t="s">
        <v>376</v>
      </c>
      <c r="D220" s="31" t="s">
        <v>377</v>
      </c>
      <c r="E220" s="37" t="s">
        <v>118</v>
      </c>
      <c r="F220" s="43" t="s">
        <v>118</v>
      </c>
      <c r="G220" s="44" t="s">
        <v>118</v>
      </c>
      <c r="H220" s="45"/>
      <c r="I220" s="32"/>
      <c r="J220" s="31" t="s">
        <v>436</v>
      </c>
    </row>
    <row r="221" spans="1:10" ht="81">
      <c r="A221" s="31" t="s">
        <v>114</v>
      </c>
      <c r="B221" s="31" t="s">
        <v>375</v>
      </c>
      <c r="C221" s="31" t="s">
        <v>376</v>
      </c>
      <c r="D221" s="31" t="s">
        <v>378</v>
      </c>
      <c r="E221" s="37" t="s">
        <v>118</v>
      </c>
      <c r="F221" s="43" t="s">
        <v>118</v>
      </c>
      <c r="G221" s="44" t="s">
        <v>118</v>
      </c>
      <c r="H221" s="45"/>
      <c r="I221" s="32"/>
      <c r="J221" s="31" t="s">
        <v>436</v>
      </c>
    </row>
    <row r="222" spans="1:10" ht="27">
      <c r="A222" s="31" t="s">
        <v>115</v>
      </c>
      <c r="B222" s="31" t="s">
        <v>375</v>
      </c>
      <c r="C222" s="31" t="s">
        <v>376</v>
      </c>
      <c r="D222" s="31" t="s">
        <v>377</v>
      </c>
      <c r="E222" s="37" t="s">
        <v>118</v>
      </c>
      <c r="F222" s="43" t="s">
        <v>118</v>
      </c>
      <c r="G222" s="44" t="s">
        <v>118</v>
      </c>
      <c r="H222" s="45"/>
      <c r="I222" s="32"/>
      <c r="J222" s="31" t="s">
        <v>437</v>
      </c>
    </row>
    <row r="223" spans="1:10" ht="27">
      <c r="A223" s="31" t="s">
        <v>115</v>
      </c>
      <c r="B223" s="31" t="s">
        <v>375</v>
      </c>
      <c r="C223" s="31" t="s">
        <v>376</v>
      </c>
      <c r="D223" s="31" t="s">
        <v>378</v>
      </c>
      <c r="E223" s="37" t="s">
        <v>118</v>
      </c>
      <c r="F223" s="43" t="s">
        <v>118</v>
      </c>
      <c r="G223" s="44" t="s">
        <v>118</v>
      </c>
      <c r="H223" s="45"/>
      <c r="I223" s="32"/>
      <c r="J223" s="31" t="s">
        <v>437</v>
      </c>
    </row>
    <row r="224" spans="1:10" ht="27">
      <c r="A224" s="31" t="s">
        <v>116</v>
      </c>
      <c r="B224" s="31" t="s">
        <v>375</v>
      </c>
      <c r="C224" s="31" t="s">
        <v>376</v>
      </c>
      <c r="D224" s="31" t="s">
        <v>377</v>
      </c>
      <c r="E224" s="37" t="s">
        <v>118</v>
      </c>
      <c r="F224" s="43" t="s">
        <v>118</v>
      </c>
      <c r="G224" s="44" t="s">
        <v>118</v>
      </c>
      <c r="H224" s="45"/>
      <c r="I224" s="32"/>
      <c r="J224" s="31" t="s">
        <v>438</v>
      </c>
    </row>
    <row r="225" spans="1:10" ht="27">
      <c r="A225" s="31" t="s">
        <v>116</v>
      </c>
      <c r="B225" s="31" t="s">
        <v>375</v>
      </c>
      <c r="C225" s="31" t="s">
        <v>376</v>
      </c>
      <c r="D225" s="31" t="s">
        <v>378</v>
      </c>
      <c r="E225" s="37" t="s">
        <v>118</v>
      </c>
      <c r="F225" s="43" t="s">
        <v>118</v>
      </c>
      <c r="G225" s="44" t="s">
        <v>118</v>
      </c>
      <c r="H225" s="45"/>
      <c r="I225" s="32"/>
      <c r="J225" s="31" t="s">
        <v>438</v>
      </c>
    </row>
  </sheetData>
  <autoFilter ref="A1:J225" xr:uid="{2F199F8D-95DF-2249-9AD7-14DCD5B82DA5}">
    <sortState xmlns:xlrd2="http://schemas.microsoft.com/office/spreadsheetml/2017/richdata2" ref="A2:J225">
      <sortCondition descending="1" ref="H1:H225"/>
    </sortState>
  </autoFilter>
  <sortState xmlns:xlrd2="http://schemas.microsoft.com/office/spreadsheetml/2017/richdata2" ref="A2:J225">
    <sortCondition ref="A2:A225"/>
    <sortCondition ref="D2:D22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7BF93-E496-054D-BFD9-F418C4FAD4FB}">
  <sheetPr>
    <tabColor theme="8"/>
  </sheetPr>
  <dimension ref="A1:I113"/>
  <sheetViews>
    <sheetView workbookViewId="0">
      <selection activeCell="E25" sqref="E25"/>
    </sheetView>
  </sheetViews>
  <sheetFormatPr defaultColWidth="10.8125" defaultRowHeight="13.5"/>
  <cols>
    <col min="1" max="1" width="28.6875" style="1" bestFit="1" customWidth="1"/>
    <col min="2" max="2" width="46.5" style="1" customWidth="1"/>
    <col min="3" max="3" width="44.1875" style="1" customWidth="1"/>
    <col min="4" max="4" width="11.5" style="1" customWidth="1"/>
    <col min="5" max="5" width="12.6875" style="1" bestFit="1" customWidth="1"/>
    <col min="6" max="6" width="12.6875" style="1" customWidth="1"/>
    <col min="7" max="7" width="15" style="1" customWidth="1"/>
    <col min="8" max="8" width="13" style="1" customWidth="1"/>
    <col min="9" max="9" width="82" style="1" customWidth="1"/>
    <col min="10" max="16384" width="10.8125" style="1"/>
  </cols>
  <sheetData>
    <row r="1" spans="1:9" ht="42" thickBot="1">
      <c r="A1" s="11" t="s">
        <v>117</v>
      </c>
      <c r="B1" s="11" t="s">
        <v>120</v>
      </c>
      <c r="C1" s="11" t="s">
        <v>122</v>
      </c>
      <c r="D1" s="12" t="s">
        <v>369</v>
      </c>
      <c r="E1" s="20" t="s">
        <v>370</v>
      </c>
      <c r="F1" s="13" t="s">
        <v>371</v>
      </c>
      <c r="G1" s="22" t="s">
        <v>372</v>
      </c>
      <c r="H1" s="22" t="s">
        <v>313</v>
      </c>
      <c r="I1" s="16" t="s">
        <v>309</v>
      </c>
    </row>
    <row r="2" spans="1:9" ht="38.25">
      <c r="A2" s="1" t="s">
        <v>5</v>
      </c>
      <c r="B2" s="1" t="s">
        <v>0</v>
      </c>
      <c r="C2" s="15" t="s">
        <v>123</v>
      </c>
      <c r="D2" s="9">
        <v>0.17899999999999999</v>
      </c>
      <c r="E2" s="21" t="s">
        <v>118</v>
      </c>
      <c r="F2" s="10" t="s">
        <v>119</v>
      </c>
      <c r="G2" s="23"/>
      <c r="H2" s="24"/>
      <c r="I2" s="4" t="s">
        <v>182</v>
      </c>
    </row>
    <row r="3" spans="1:9" ht="51.4">
      <c r="A3" s="1" t="s">
        <v>6</v>
      </c>
      <c r="B3" s="1" t="s">
        <v>0</v>
      </c>
      <c r="C3" s="15" t="s">
        <v>123</v>
      </c>
      <c r="D3" s="9" t="s">
        <v>119</v>
      </c>
      <c r="E3" s="21" t="s">
        <v>244</v>
      </c>
      <c r="F3" s="10" t="s">
        <v>121</v>
      </c>
      <c r="G3" s="24">
        <v>365986</v>
      </c>
      <c r="H3" s="23" t="s">
        <v>303</v>
      </c>
      <c r="I3" s="7" t="s">
        <v>295</v>
      </c>
    </row>
    <row r="4" spans="1:9" ht="27">
      <c r="A4" s="1" t="s">
        <v>7</v>
      </c>
      <c r="B4" s="1" t="s">
        <v>0</v>
      </c>
      <c r="C4" s="15" t="s">
        <v>123</v>
      </c>
      <c r="D4" s="9" t="s">
        <v>119</v>
      </c>
      <c r="E4" s="21" t="s">
        <v>119</v>
      </c>
      <c r="F4" s="10" t="s">
        <v>119</v>
      </c>
      <c r="G4" s="23"/>
      <c r="H4" s="23"/>
      <c r="I4" s="5" t="s">
        <v>127</v>
      </c>
    </row>
    <row r="5" spans="1:9" ht="38.25">
      <c r="A5" s="1" t="s">
        <v>8</v>
      </c>
      <c r="B5" s="1" t="s">
        <v>0</v>
      </c>
      <c r="C5" s="15" t="s">
        <v>123</v>
      </c>
      <c r="D5" s="9" t="s">
        <v>118</v>
      </c>
      <c r="E5" s="21" t="s">
        <v>119</v>
      </c>
      <c r="F5" s="10" t="s">
        <v>121</v>
      </c>
      <c r="G5" s="24"/>
      <c r="H5" s="23"/>
      <c r="I5" s="4" t="s">
        <v>155</v>
      </c>
    </row>
    <row r="6" spans="1:9" ht="38.25">
      <c r="A6" s="1" t="s">
        <v>9</v>
      </c>
      <c r="B6" s="1" t="s">
        <v>0</v>
      </c>
      <c r="C6" s="15" t="s">
        <v>123</v>
      </c>
      <c r="D6" s="9" t="s">
        <v>118</v>
      </c>
      <c r="E6" s="21" t="s">
        <v>118</v>
      </c>
      <c r="F6" s="10" t="s">
        <v>119</v>
      </c>
      <c r="G6" s="23"/>
      <c r="H6" s="23"/>
      <c r="I6" s="5" t="s">
        <v>247</v>
      </c>
    </row>
    <row r="7" spans="1:9" ht="40.5">
      <c r="A7" s="1" t="s">
        <v>10</v>
      </c>
      <c r="B7" s="1" t="s">
        <v>0</v>
      </c>
      <c r="C7" s="15" t="s">
        <v>123</v>
      </c>
      <c r="D7" s="9" t="s">
        <v>119</v>
      </c>
      <c r="E7" s="21" t="s">
        <v>244</v>
      </c>
      <c r="F7" s="10" t="s">
        <v>119</v>
      </c>
      <c r="G7" s="23">
        <v>1.9E-2</v>
      </c>
      <c r="H7" s="23" t="s">
        <v>319</v>
      </c>
      <c r="I7" s="3" t="s">
        <v>201</v>
      </c>
    </row>
    <row r="8" spans="1:9" ht="27">
      <c r="A8" s="1" t="s">
        <v>11</v>
      </c>
      <c r="B8" s="1" t="s">
        <v>0</v>
      </c>
      <c r="C8" s="15" t="s">
        <v>123</v>
      </c>
      <c r="D8" s="9" t="s">
        <v>119</v>
      </c>
      <c r="E8" s="21" t="s">
        <v>118</v>
      </c>
      <c r="F8" s="10" t="s">
        <v>119</v>
      </c>
      <c r="G8" s="23"/>
      <c r="H8" s="23"/>
      <c r="I8" s="5" t="s">
        <v>268</v>
      </c>
    </row>
    <row r="9" spans="1:9" ht="27">
      <c r="A9" s="1" t="s">
        <v>12</v>
      </c>
      <c r="B9" s="1" t="s">
        <v>0</v>
      </c>
      <c r="C9" s="15" t="s">
        <v>123</v>
      </c>
      <c r="D9" s="9" t="s">
        <v>119</v>
      </c>
      <c r="E9" s="21" t="s">
        <v>119</v>
      </c>
      <c r="F9" s="10" t="s">
        <v>119</v>
      </c>
      <c r="G9" s="23"/>
      <c r="H9" s="23"/>
      <c r="I9" s="5" t="s">
        <v>127</v>
      </c>
    </row>
    <row r="10" spans="1:9" ht="27">
      <c r="A10" s="1" t="s">
        <v>13</v>
      </c>
      <c r="B10" s="1" t="s">
        <v>0</v>
      </c>
      <c r="C10" s="15" t="s">
        <v>123</v>
      </c>
      <c r="D10" s="9" t="s">
        <v>119</v>
      </c>
      <c r="E10" s="21" t="s">
        <v>118</v>
      </c>
      <c r="F10" s="10" t="s">
        <v>119</v>
      </c>
      <c r="G10" s="23"/>
      <c r="H10" s="23"/>
      <c r="I10" s="5" t="s">
        <v>181</v>
      </c>
    </row>
    <row r="11" spans="1:9" ht="27">
      <c r="A11" s="1" t="s">
        <v>14</v>
      </c>
      <c r="B11" s="1" t="s">
        <v>0</v>
      </c>
      <c r="C11" s="15" t="s">
        <v>123</v>
      </c>
      <c r="D11" s="9" t="s">
        <v>119</v>
      </c>
      <c r="E11" s="21" t="s">
        <v>118</v>
      </c>
      <c r="F11" s="10" t="s">
        <v>119</v>
      </c>
      <c r="G11" s="23"/>
      <c r="H11" s="23"/>
      <c r="I11" s="5" t="s">
        <v>271</v>
      </c>
    </row>
    <row r="12" spans="1:9" ht="27">
      <c r="A12" s="1" t="s">
        <v>15</v>
      </c>
      <c r="B12" s="1" t="s">
        <v>0</v>
      </c>
      <c r="C12" s="15" t="s">
        <v>123</v>
      </c>
      <c r="D12" s="9" t="s">
        <v>119</v>
      </c>
      <c r="E12" s="21" t="s">
        <v>119</v>
      </c>
      <c r="F12" s="10" t="s">
        <v>119</v>
      </c>
      <c r="G12" s="23"/>
      <c r="H12" s="23"/>
      <c r="I12" s="5" t="s">
        <v>127</v>
      </c>
    </row>
    <row r="13" spans="1:9" ht="27">
      <c r="A13" s="1" t="s">
        <v>16</v>
      </c>
      <c r="B13" s="1" t="s">
        <v>0</v>
      </c>
      <c r="C13" s="15" t="s">
        <v>123</v>
      </c>
      <c r="D13" s="9" t="s">
        <v>119</v>
      </c>
      <c r="E13" s="21" t="s">
        <v>119</v>
      </c>
      <c r="F13" s="10" t="s">
        <v>119</v>
      </c>
      <c r="G13" s="23"/>
      <c r="H13" s="23"/>
      <c r="I13" s="5" t="s">
        <v>127</v>
      </c>
    </row>
    <row r="14" spans="1:9" ht="27">
      <c r="A14" s="1" t="s">
        <v>17</v>
      </c>
      <c r="B14" s="1" t="s">
        <v>0</v>
      </c>
      <c r="C14" s="15" t="s">
        <v>123</v>
      </c>
      <c r="D14" s="9" t="s">
        <v>119</v>
      </c>
      <c r="E14" s="21" t="s">
        <v>121</v>
      </c>
      <c r="F14" s="10" t="s">
        <v>121</v>
      </c>
      <c r="G14" s="23"/>
      <c r="H14" s="23"/>
      <c r="I14" s="7" t="s">
        <v>163</v>
      </c>
    </row>
    <row r="15" spans="1:9" ht="38.25">
      <c r="A15" s="1" t="s">
        <v>18</v>
      </c>
      <c r="B15" s="1" t="s">
        <v>0</v>
      </c>
      <c r="C15" s="15" t="s">
        <v>123</v>
      </c>
      <c r="D15" s="9" t="s">
        <v>119</v>
      </c>
      <c r="E15" s="21" t="s">
        <v>118</v>
      </c>
      <c r="F15" s="10" t="s">
        <v>121</v>
      </c>
      <c r="G15" s="23"/>
      <c r="H15" s="23"/>
      <c r="I15" s="7" t="s">
        <v>179</v>
      </c>
    </row>
    <row r="16" spans="1:9" ht="27">
      <c r="A16" s="1" t="s">
        <v>19</v>
      </c>
      <c r="B16" s="1" t="s">
        <v>0</v>
      </c>
      <c r="C16" s="15" t="s">
        <v>123</v>
      </c>
      <c r="D16" s="9" t="s">
        <v>119</v>
      </c>
      <c r="E16" s="21" t="s">
        <v>119</v>
      </c>
      <c r="F16" s="10" t="s">
        <v>119</v>
      </c>
      <c r="G16" s="23"/>
      <c r="H16" s="23"/>
      <c r="I16" s="5" t="s">
        <v>127</v>
      </c>
    </row>
    <row r="17" spans="1:9" ht="27">
      <c r="A17" s="1" t="s">
        <v>20</v>
      </c>
      <c r="B17" s="1" t="s">
        <v>0</v>
      </c>
      <c r="C17" s="15" t="s">
        <v>123</v>
      </c>
      <c r="D17" s="9" t="s">
        <v>119</v>
      </c>
      <c r="E17" s="21" t="s">
        <v>121</v>
      </c>
      <c r="F17" s="10" t="s">
        <v>119</v>
      </c>
      <c r="G17" s="23"/>
      <c r="H17" s="23"/>
      <c r="I17" s="7" t="s">
        <v>135</v>
      </c>
    </row>
    <row r="18" spans="1:9" ht="27">
      <c r="A18" s="1" t="s">
        <v>21</v>
      </c>
      <c r="B18" s="1" t="s">
        <v>0</v>
      </c>
      <c r="C18" s="15" t="s">
        <v>123</v>
      </c>
      <c r="D18" s="9" t="s">
        <v>119</v>
      </c>
      <c r="E18" s="21" t="s">
        <v>119</v>
      </c>
      <c r="F18" s="10" t="s">
        <v>119</v>
      </c>
      <c r="G18" s="23"/>
      <c r="H18" s="23"/>
      <c r="I18" s="5" t="s">
        <v>127</v>
      </c>
    </row>
    <row r="19" spans="1:9" ht="27">
      <c r="A19" s="1" t="s">
        <v>22</v>
      </c>
      <c r="B19" s="1" t="s">
        <v>0</v>
      </c>
      <c r="C19" s="15" t="s">
        <v>123</v>
      </c>
      <c r="D19" s="9" t="s">
        <v>119</v>
      </c>
      <c r="E19" s="21" t="s">
        <v>119</v>
      </c>
      <c r="F19" s="10" t="s">
        <v>119</v>
      </c>
      <c r="G19" s="23"/>
      <c r="H19" s="23"/>
      <c r="I19" s="5" t="s">
        <v>127</v>
      </c>
    </row>
    <row r="20" spans="1:9" ht="27">
      <c r="A20" s="1" t="s">
        <v>23</v>
      </c>
      <c r="B20" s="1" t="s">
        <v>0</v>
      </c>
      <c r="C20" s="15" t="s">
        <v>123</v>
      </c>
      <c r="D20" s="9" t="s">
        <v>119</v>
      </c>
      <c r="E20" s="21" t="s">
        <v>118</v>
      </c>
      <c r="F20" s="10" t="s">
        <v>119</v>
      </c>
      <c r="G20" s="23"/>
      <c r="H20" s="23"/>
      <c r="I20" s="5" t="s">
        <v>181</v>
      </c>
    </row>
    <row r="21" spans="1:9" ht="27">
      <c r="A21" s="1" t="s">
        <v>24</v>
      </c>
      <c r="B21" s="1" t="s">
        <v>0</v>
      </c>
      <c r="C21" s="15" t="s">
        <v>123</v>
      </c>
      <c r="D21" s="9" t="s">
        <v>119</v>
      </c>
      <c r="E21" s="21" t="s">
        <v>121</v>
      </c>
      <c r="F21" s="10" t="s">
        <v>119</v>
      </c>
      <c r="G21" s="23"/>
      <c r="H21" s="23"/>
      <c r="I21" s="7" t="s">
        <v>135</v>
      </c>
    </row>
    <row r="22" spans="1:9" ht="27">
      <c r="A22" s="1" t="s">
        <v>25</v>
      </c>
      <c r="B22" s="1" t="s">
        <v>0</v>
      </c>
      <c r="C22" s="15" t="s">
        <v>123</v>
      </c>
      <c r="D22" s="9" t="s">
        <v>118</v>
      </c>
      <c r="E22" s="21" t="s">
        <v>121</v>
      </c>
      <c r="F22" s="10" t="s">
        <v>121</v>
      </c>
      <c r="G22" s="23"/>
      <c r="H22" s="23"/>
      <c r="I22" s="7" t="s">
        <v>194</v>
      </c>
    </row>
    <row r="23" spans="1:9" ht="27">
      <c r="A23" s="1" t="s">
        <v>26</v>
      </c>
      <c r="B23" s="1" t="s">
        <v>0</v>
      </c>
      <c r="C23" s="15" t="s">
        <v>123</v>
      </c>
      <c r="D23" s="9" t="s">
        <v>118</v>
      </c>
      <c r="E23" s="21" t="s">
        <v>119</v>
      </c>
      <c r="F23" s="10" t="s">
        <v>119</v>
      </c>
      <c r="G23" s="23"/>
      <c r="H23" s="23"/>
      <c r="I23" s="5" t="s">
        <v>162</v>
      </c>
    </row>
    <row r="24" spans="1:9" ht="76.5">
      <c r="A24" s="1" t="s">
        <v>27</v>
      </c>
      <c r="B24" s="1" t="s">
        <v>0</v>
      </c>
      <c r="C24" s="15" t="s">
        <v>123</v>
      </c>
      <c r="D24" s="9">
        <v>1.43</v>
      </c>
      <c r="E24" s="21" t="s">
        <v>118</v>
      </c>
      <c r="F24" s="10" t="s">
        <v>119</v>
      </c>
      <c r="G24" s="24">
        <v>773330.87</v>
      </c>
      <c r="H24" s="24" t="s">
        <v>303</v>
      </c>
      <c r="I24" s="5" t="s">
        <v>340</v>
      </c>
    </row>
    <row r="25" spans="1:9" ht="38.65">
      <c r="A25" s="1" t="s">
        <v>28</v>
      </c>
      <c r="B25" s="1" t="s">
        <v>0</v>
      </c>
      <c r="C25" s="15" t="s">
        <v>123</v>
      </c>
      <c r="D25" s="9" t="s">
        <v>244</v>
      </c>
      <c r="E25" s="21" t="s">
        <v>118</v>
      </c>
      <c r="F25" s="10" t="s">
        <v>119</v>
      </c>
      <c r="G25" s="24">
        <v>19850000</v>
      </c>
      <c r="H25" s="23" t="s">
        <v>303</v>
      </c>
      <c r="I25" s="7" t="s">
        <v>297</v>
      </c>
    </row>
    <row r="26" spans="1:9" ht="27">
      <c r="A26" s="1" t="s">
        <v>29</v>
      </c>
      <c r="B26" s="1" t="s">
        <v>0</v>
      </c>
      <c r="C26" s="15" t="s">
        <v>123</v>
      </c>
      <c r="D26" s="9" t="s">
        <v>119</v>
      </c>
      <c r="E26" s="21" t="s">
        <v>119</v>
      </c>
      <c r="F26" s="10" t="s">
        <v>119</v>
      </c>
      <c r="G26" s="23"/>
      <c r="H26" s="23"/>
      <c r="I26" s="5" t="s">
        <v>127</v>
      </c>
    </row>
    <row r="27" spans="1:9" ht="38.25">
      <c r="A27" s="1" t="s">
        <v>30</v>
      </c>
      <c r="B27" s="1" t="s">
        <v>0</v>
      </c>
      <c r="C27" s="15" t="s">
        <v>123</v>
      </c>
      <c r="D27" s="9" t="s">
        <v>118</v>
      </c>
      <c r="E27" s="21" t="s">
        <v>118</v>
      </c>
      <c r="F27" s="10" t="s">
        <v>118</v>
      </c>
      <c r="G27" s="23"/>
      <c r="H27" s="23"/>
      <c r="I27" s="7" t="s">
        <v>130</v>
      </c>
    </row>
    <row r="28" spans="1:9" ht="27">
      <c r="A28" s="1" t="s">
        <v>31</v>
      </c>
      <c r="B28" s="1" t="s">
        <v>0</v>
      </c>
      <c r="C28" s="15" t="s">
        <v>123</v>
      </c>
      <c r="D28" s="9" t="s">
        <v>118</v>
      </c>
      <c r="E28" s="21" t="s">
        <v>121</v>
      </c>
      <c r="F28" s="10" t="s">
        <v>121</v>
      </c>
      <c r="G28" s="23"/>
      <c r="H28" s="23"/>
      <c r="I28" s="5" t="s">
        <v>132</v>
      </c>
    </row>
    <row r="29" spans="1:9" ht="27">
      <c r="A29" s="1" t="s">
        <v>32</v>
      </c>
      <c r="B29" s="1" t="s">
        <v>0</v>
      </c>
      <c r="C29" s="15" t="s">
        <v>123</v>
      </c>
      <c r="D29" s="9" t="s">
        <v>119</v>
      </c>
      <c r="E29" s="21" t="s">
        <v>121</v>
      </c>
      <c r="F29" s="10" t="s">
        <v>119</v>
      </c>
      <c r="G29" s="23"/>
      <c r="H29" s="23"/>
      <c r="I29" s="7" t="s">
        <v>275</v>
      </c>
    </row>
    <row r="30" spans="1:9" ht="27">
      <c r="A30" s="1" t="s">
        <v>33</v>
      </c>
      <c r="B30" s="1" t="s">
        <v>0</v>
      </c>
      <c r="C30" s="15" t="s">
        <v>123</v>
      </c>
      <c r="D30" s="9">
        <v>0.69</v>
      </c>
      <c r="E30" s="21" t="s">
        <v>119</v>
      </c>
      <c r="F30" s="10" t="s">
        <v>119</v>
      </c>
      <c r="G30" s="24"/>
      <c r="H30" s="24"/>
      <c r="I30" s="5" t="s">
        <v>308</v>
      </c>
    </row>
    <row r="31" spans="1:9" ht="27">
      <c r="A31" s="1" t="s">
        <v>34</v>
      </c>
      <c r="B31" s="1" t="s">
        <v>0</v>
      </c>
      <c r="C31" s="15" t="s">
        <v>123</v>
      </c>
      <c r="D31" s="9" t="s">
        <v>118</v>
      </c>
      <c r="E31" s="21" t="s">
        <v>118</v>
      </c>
      <c r="F31" s="10" t="s">
        <v>119</v>
      </c>
      <c r="G31" s="24"/>
      <c r="H31" s="23"/>
      <c r="I31" s="5" t="s">
        <v>248</v>
      </c>
    </row>
    <row r="32" spans="1:9" ht="38.65">
      <c r="A32" s="1" t="s">
        <v>35</v>
      </c>
      <c r="B32" s="1" t="s">
        <v>0</v>
      </c>
      <c r="C32" s="15" t="s">
        <v>123</v>
      </c>
      <c r="D32" s="9" t="s">
        <v>244</v>
      </c>
      <c r="E32" s="21" t="s">
        <v>119</v>
      </c>
      <c r="F32" s="10" t="s">
        <v>119</v>
      </c>
      <c r="G32" s="24">
        <v>1017976</v>
      </c>
      <c r="H32" s="23" t="s">
        <v>303</v>
      </c>
      <c r="I32" s="5" t="s">
        <v>298</v>
      </c>
    </row>
    <row r="33" spans="1:9" ht="27">
      <c r="A33" s="1" t="s">
        <v>36</v>
      </c>
      <c r="B33" s="1" t="s">
        <v>0</v>
      </c>
      <c r="C33" s="15" t="s">
        <v>123</v>
      </c>
      <c r="D33" s="9" t="s">
        <v>118</v>
      </c>
      <c r="E33" s="21" t="s">
        <v>118</v>
      </c>
      <c r="F33" s="10" t="s">
        <v>119</v>
      </c>
      <c r="G33" s="23"/>
      <c r="H33" s="23"/>
      <c r="I33" s="7" t="s">
        <v>137</v>
      </c>
    </row>
    <row r="34" spans="1:9" ht="27">
      <c r="A34" s="1" t="s">
        <v>37</v>
      </c>
      <c r="B34" s="1" t="s">
        <v>0</v>
      </c>
      <c r="C34" s="15" t="s">
        <v>123</v>
      </c>
      <c r="D34" s="9" t="s">
        <v>119</v>
      </c>
      <c r="E34" s="21" t="s">
        <v>119</v>
      </c>
      <c r="F34" s="10" t="s">
        <v>119</v>
      </c>
      <c r="G34" s="23"/>
      <c r="H34" s="23"/>
      <c r="I34" s="5" t="s">
        <v>127</v>
      </c>
    </row>
    <row r="35" spans="1:9" ht="27">
      <c r="A35" s="1" t="s">
        <v>38</v>
      </c>
      <c r="B35" s="1" t="s">
        <v>0</v>
      </c>
      <c r="C35" s="15" t="s">
        <v>123</v>
      </c>
      <c r="D35" s="9" t="s">
        <v>118</v>
      </c>
      <c r="E35" s="21" t="s">
        <v>119</v>
      </c>
      <c r="F35" s="10" t="s">
        <v>119</v>
      </c>
      <c r="G35" s="24"/>
      <c r="H35" s="23"/>
      <c r="I35" s="5" t="s">
        <v>225</v>
      </c>
    </row>
    <row r="36" spans="1:9" ht="27">
      <c r="A36" s="1" t="s">
        <v>39</v>
      </c>
      <c r="B36" s="1" t="s">
        <v>0</v>
      </c>
      <c r="C36" s="15" t="s">
        <v>123</v>
      </c>
      <c r="D36" s="9" t="s">
        <v>118</v>
      </c>
      <c r="E36" s="21" t="s">
        <v>118</v>
      </c>
      <c r="F36" s="10" t="s">
        <v>119</v>
      </c>
      <c r="G36" s="23"/>
      <c r="H36" s="23"/>
      <c r="I36" s="5" t="s">
        <v>248</v>
      </c>
    </row>
    <row r="37" spans="1:9" ht="27">
      <c r="A37" s="1" t="s">
        <v>40</v>
      </c>
      <c r="B37" s="1" t="s">
        <v>0</v>
      </c>
      <c r="C37" s="15" t="s">
        <v>123</v>
      </c>
      <c r="D37" s="9" t="s">
        <v>118</v>
      </c>
      <c r="E37" s="21" t="s">
        <v>121</v>
      </c>
      <c r="F37" s="10" t="s">
        <v>121</v>
      </c>
      <c r="G37" s="23"/>
      <c r="H37" s="23"/>
      <c r="I37" s="5" t="s">
        <v>143</v>
      </c>
    </row>
    <row r="38" spans="1:9" ht="27">
      <c r="A38" s="1" t="s">
        <v>41</v>
      </c>
      <c r="B38" s="1" t="s">
        <v>0</v>
      </c>
      <c r="C38" s="15" t="s">
        <v>123</v>
      </c>
      <c r="D38" s="9" t="s">
        <v>118</v>
      </c>
      <c r="E38" s="21" t="s">
        <v>121</v>
      </c>
      <c r="F38" s="10" t="s">
        <v>121</v>
      </c>
      <c r="G38" s="23"/>
      <c r="H38" s="23"/>
      <c r="I38" s="5" t="s">
        <v>145</v>
      </c>
    </row>
    <row r="39" spans="1:9" ht="38.25">
      <c r="A39" s="1" t="s">
        <v>109</v>
      </c>
      <c r="B39" s="1" t="s">
        <v>0</v>
      </c>
      <c r="C39" s="15" t="s">
        <v>123</v>
      </c>
      <c r="D39" s="9">
        <v>0.31</v>
      </c>
      <c r="E39" s="21">
        <v>0.62</v>
      </c>
      <c r="F39" s="10" t="s">
        <v>119</v>
      </c>
      <c r="G39" s="23"/>
      <c r="H39" s="23"/>
      <c r="I39" s="7" t="s">
        <v>346</v>
      </c>
    </row>
    <row r="40" spans="1:9" ht="51">
      <c r="A40" s="1" t="s">
        <v>43</v>
      </c>
      <c r="B40" s="1" t="s">
        <v>0</v>
      </c>
      <c r="C40" s="15" t="s">
        <v>123</v>
      </c>
      <c r="D40" s="9" t="s">
        <v>118</v>
      </c>
      <c r="E40" s="21" t="s">
        <v>121</v>
      </c>
      <c r="F40" s="10" t="s">
        <v>119</v>
      </c>
      <c r="G40" s="23"/>
      <c r="H40" s="23"/>
      <c r="I40" s="7" t="s">
        <v>147</v>
      </c>
    </row>
    <row r="41" spans="1:9" ht="27">
      <c r="A41" s="1" t="s">
        <v>44</v>
      </c>
      <c r="B41" s="1" t="s">
        <v>0</v>
      </c>
      <c r="C41" s="15" t="s">
        <v>123</v>
      </c>
      <c r="D41" s="9" t="s">
        <v>119</v>
      </c>
      <c r="E41" s="21" t="s">
        <v>121</v>
      </c>
      <c r="F41" s="10" t="s">
        <v>119</v>
      </c>
      <c r="G41" s="23"/>
      <c r="H41" s="23"/>
      <c r="I41" s="5" t="s">
        <v>135</v>
      </c>
    </row>
    <row r="42" spans="1:9" ht="27">
      <c r="A42" s="1" t="s">
        <v>45</v>
      </c>
      <c r="B42" s="1" t="s">
        <v>0</v>
      </c>
      <c r="C42" s="15" t="s">
        <v>123</v>
      </c>
      <c r="D42" s="9" t="s">
        <v>119</v>
      </c>
      <c r="E42" s="21" t="s">
        <v>121</v>
      </c>
      <c r="F42" s="10" t="s">
        <v>121</v>
      </c>
      <c r="G42" s="23"/>
      <c r="H42" s="23"/>
      <c r="I42" s="7" t="s">
        <v>163</v>
      </c>
    </row>
    <row r="43" spans="1:9" ht="27">
      <c r="A43" s="1" t="s">
        <v>46</v>
      </c>
      <c r="B43" s="1" t="s">
        <v>0</v>
      </c>
      <c r="C43" s="15" t="s">
        <v>123</v>
      </c>
      <c r="D43" s="9" t="s">
        <v>119</v>
      </c>
      <c r="E43" s="21" t="s">
        <v>119</v>
      </c>
      <c r="F43" s="10" t="s">
        <v>119</v>
      </c>
      <c r="G43" s="23"/>
      <c r="H43" s="23"/>
      <c r="I43" s="5" t="s">
        <v>165</v>
      </c>
    </row>
    <row r="44" spans="1:9" ht="38.25">
      <c r="A44" s="1" t="s">
        <v>47</v>
      </c>
      <c r="B44" s="1" t="s">
        <v>0</v>
      </c>
      <c r="C44" s="15" t="s">
        <v>123</v>
      </c>
      <c r="D44" s="9" t="s">
        <v>118</v>
      </c>
      <c r="E44" s="21" t="s">
        <v>121</v>
      </c>
      <c r="F44" s="10" t="s">
        <v>119</v>
      </c>
      <c r="G44" s="23"/>
      <c r="H44" s="23"/>
      <c r="I44" s="7" t="s">
        <v>159</v>
      </c>
    </row>
    <row r="45" spans="1:9" ht="51">
      <c r="A45" s="1" t="s">
        <v>48</v>
      </c>
      <c r="B45" s="1" t="s">
        <v>0</v>
      </c>
      <c r="C45" s="15" t="s">
        <v>123</v>
      </c>
      <c r="D45" s="9" t="s">
        <v>118</v>
      </c>
      <c r="E45" s="21" t="s">
        <v>121</v>
      </c>
      <c r="F45" s="10" t="s">
        <v>119</v>
      </c>
      <c r="G45" s="24"/>
      <c r="H45" s="23"/>
      <c r="I45" s="7" t="s">
        <v>148</v>
      </c>
    </row>
    <row r="46" spans="1:9" ht="27">
      <c r="A46" s="1" t="s">
        <v>49</v>
      </c>
      <c r="B46" s="1" t="s">
        <v>0</v>
      </c>
      <c r="C46" s="15" t="s">
        <v>123</v>
      </c>
      <c r="D46" s="9" t="s">
        <v>119</v>
      </c>
      <c r="E46" s="21" t="s">
        <v>121</v>
      </c>
      <c r="F46" s="10" t="s">
        <v>119</v>
      </c>
      <c r="G46" s="23"/>
      <c r="H46" s="23"/>
      <c r="I46" s="5" t="s">
        <v>135</v>
      </c>
    </row>
    <row r="47" spans="1:9" ht="38.25">
      <c r="A47" s="1" t="s">
        <v>50</v>
      </c>
      <c r="B47" s="1" t="s">
        <v>0</v>
      </c>
      <c r="C47" s="15" t="s">
        <v>123</v>
      </c>
      <c r="D47" s="9" t="s">
        <v>118</v>
      </c>
      <c r="E47" s="21" t="s">
        <v>118</v>
      </c>
      <c r="F47" s="10" t="s">
        <v>119</v>
      </c>
      <c r="G47" s="23"/>
      <c r="H47" s="23"/>
      <c r="I47" s="5" t="s">
        <v>167</v>
      </c>
    </row>
    <row r="48" spans="1:9" ht="27">
      <c r="A48" s="1" t="s">
        <v>51</v>
      </c>
      <c r="B48" s="1" t="s">
        <v>0</v>
      </c>
      <c r="C48" s="15" t="s">
        <v>123</v>
      </c>
      <c r="D48" s="9" t="s">
        <v>119</v>
      </c>
      <c r="E48" s="21" t="s">
        <v>119</v>
      </c>
      <c r="F48" s="10" t="s">
        <v>119</v>
      </c>
      <c r="G48" s="23"/>
      <c r="H48" s="23"/>
      <c r="I48" s="5" t="s">
        <v>127</v>
      </c>
    </row>
    <row r="49" spans="1:9" ht="27">
      <c r="A49" s="1" t="s">
        <v>52</v>
      </c>
      <c r="B49" s="1" t="s">
        <v>0</v>
      </c>
      <c r="C49" s="15" t="s">
        <v>123</v>
      </c>
      <c r="D49" s="9" t="s">
        <v>119</v>
      </c>
      <c r="E49" s="21" t="s">
        <v>121</v>
      </c>
      <c r="F49" s="10" t="s">
        <v>119</v>
      </c>
      <c r="G49" s="23"/>
      <c r="H49" s="23"/>
      <c r="I49" s="5" t="s">
        <v>135</v>
      </c>
    </row>
    <row r="50" spans="1:9" ht="27">
      <c r="A50" s="1" t="s">
        <v>53</v>
      </c>
      <c r="B50" s="1" t="s">
        <v>0</v>
      </c>
      <c r="C50" s="15" t="s">
        <v>123</v>
      </c>
      <c r="D50" s="9" t="s">
        <v>119</v>
      </c>
      <c r="E50" s="21" t="s">
        <v>121</v>
      </c>
      <c r="F50" s="10" t="s">
        <v>119</v>
      </c>
      <c r="G50" s="23"/>
      <c r="H50" s="23"/>
      <c r="I50" s="5" t="s">
        <v>135</v>
      </c>
    </row>
    <row r="51" spans="1:9" ht="27">
      <c r="A51" s="1" t="s">
        <v>54</v>
      </c>
      <c r="B51" s="1" t="s">
        <v>0</v>
      </c>
      <c r="C51" s="15" t="s">
        <v>123</v>
      </c>
      <c r="D51" s="9" t="s">
        <v>119</v>
      </c>
      <c r="E51" s="21" t="s">
        <v>119</v>
      </c>
      <c r="F51" s="10" t="s">
        <v>119</v>
      </c>
      <c r="G51" s="23"/>
      <c r="H51" s="23"/>
      <c r="I51" s="5" t="s">
        <v>127</v>
      </c>
    </row>
    <row r="52" spans="1:9" ht="27">
      <c r="A52" s="1" t="s">
        <v>55</v>
      </c>
      <c r="B52" s="1" t="s">
        <v>0</v>
      </c>
      <c r="C52" s="15" t="s">
        <v>123</v>
      </c>
      <c r="D52" s="9" t="s">
        <v>119</v>
      </c>
      <c r="E52" s="21" t="s">
        <v>119</v>
      </c>
      <c r="F52" s="10" t="s">
        <v>121</v>
      </c>
      <c r="G52" s="23"/>
      <c r="H52" s="23"/>
      <c r="I52" s="7" t="s">
        <v>154</v>
      </c>
    </row>
    <row r="53" spans="1:9" ht="27">
      <c r="A53" s="1" t="s">
        <v>56</v>
      </c>
      <c r="B53" s="1" t="s">
        <v>0</v>
      </c>
      <c r="C53" s="15" t="s">
        <v>123</v>
      </c>
      <c r="D53" s="9" t="s">
        <v>119</v>
      </c>
      <c r="E53" s="21" t="s">
        <v>121</v>
      </c>
      <c r="F53" s="10" t="s">
        <v>119</v>
      </c>
      <c r="G53" s="23"/>
      <c r="H53" s="23"/>
      <c r="I53" s="5" t="s">
        <v>135</v>
      </c>
    </row>
    <row r="54" spans="1:9" ht="27">
      <c r="A54" s="1" t="s">
        <v>57</v>
      </c>
      <c r="B54" s="1" t="s">
        <v>0</v>
      </c>
      <c r="C54" s="15" t="s">
        <v>123</v>
      </c>
      <c r="D54" s="9" t="s">
        <v>119</v>
      </c>
      <c r="E54" s="21" t="s">
        <v>119</v>
      </c>
      <c r="F54" s="10" t="s">
        <v>121</v>
      </c>
      <c r="G54" s="23"/>
      <c r="H54" s="23"/>
      <c r="I54" s="7" t="s">
        <v>154</v>
      </c>
    </row>
    <row r="55" spans="1:9" ht="27">
      <c r="A55" s="1" t="s">
        <v>58</v>
      </c>
      <c r="B55" s="1" t="s">
        <v>0</v>
      </c>
      <c r="C55" s="15" t="s">
        <v>123</v>
      </c>
      <c r="D55" s="9" t="s">
        <v>119</v>
      </c>
      <c r="E55" s="21" t="s">
        <v>119</v>
      </c>
      <c r="F55" s="10" t="s">
        <v>119</v>
      </c>
      <c r="G55" s="23"/>
      <c r="H55" s="23"/>
      <c r="I55" s="5" t="s">
        <v>127</v>
      </c>
    </row>
    <row r="56" spans="1:9" ht="27">
      <c r="A56" s="1" t="s">
        <v>59</v>
      </c>
      <c r="B56" s="1" t="s">
        <v>0</v>
      </c>
      <c r="C56" s="15" t="s">
        <v>123</v>
      </c>
      <c r="D56" s="9" t="s">
        <v>119</v>
      </c>
      <c r="E56" s="21" t="s">
        <v>121</v>
      </c>
      <c r="F56" s="10" t="s">
        <v>119</v>
      </c>
      <c r="G56" s="23"/>
      <c r="H56" s="23"/>
      <c r="I56" s="5" t="s">
        <v>135</v>
      </c>
    </row>
    <row r="57" spans="1:9" ht="27">
      <c r="A57" s="1" t="s">
        <v>60</v>
      </c>
      <c r="B57" s="1" t="s">
        <v>0</v>
      </c>
      <c r="C57" s="15" t="s">
        <v>123</v>
      </c>
      <c r="D57" s="9" t="s">
        <v>119</v>
      </c>
      <c r="E57" s="21" t="s">
        <v>119</v>
      </c>
      <c r="F57" s="10" t="s">
        <v>121</v>
      </c>
      <c r="G57" s="23"/>
      <c r="H57" s="23"/>
      <c r="I57" s="7" t="s">
        <v>154</v>
      </c>
    </row>
    <row r="58" spans="1:9" ht="27">
      <c r="A58" s="1" t="s">
        <v>61</v>
      </c>
      <c r="B58" s="1" t="s">
        <v>0</v>
      </c>
      <c r="C58" s="15" t="s">
        <v>123</v>
      </c>
      <c r="D58" s="9" t="s">
        <v>119</v>
      </c>
      <c r="E58" s="21" t="s">
        <v>119</v>
      </c>
      <c r="F58" s="10" t="s">
        <v>119</v>
      </c>
      <c r="G58" s="23"/>
      <c r="H58" s="23"/>
      <c r="I58" s="5" t="s">
        <v>127</v>
      </c>
    </row>
    <row r="59" spans="1:9" ht="27">
      <c r="A59" s="1" t="s">
        <v>62</v>
      </c>
      <c r="B59" s="1" t="s">
        <v>0</v>
      </c>
      <c r="C59" s="15" t="s">
        <v>123</v>
      </c>
      <c r="D59" s="9" t="s">
        <v>119</v>
      </c>
      <c r="E59" s="21" t="s">
        <v>119</v>
      </c>
      <c r="F59" s="10" t="s">
        <v>119</v>
      </c>
      <c r="G59" s="23"/>
      <c r="H59" s="23"/>
      <c r="I59" s="5" t="s">
        <v>127</v>
      </c>
    </row>
    <row r="60" spans="1:9" ht="38.65">
      <c r="A60" s="1" t="s">
        <v>42</v>
      </c>
      <c r="B60" s="1" t="s">
        <v>0</v>
      </c>
      <c r="C60" s="15" t="s">
        <v>123</v>
      </c>
      <c r="D60" s="9" t="s">
        <v>244</v>
      </c>
      <c r="E60" s="21" t="s">
        <v>121</v>
      </c>
      <c r="F60" s="10" t="s">
        <v>119</v>
      </c>
      <c r="G60" s="24">
        <v>5</v>
      </c>
      <c r="H60" s="23" t="s">
        <v>322</v>
      </c>
      <c r="I60" s="5" t="s">
        <v>323</v>
      </c>
    </row>
    <row r="61" spans="1:9" ht="27">
      <c r="A61" s="1" t="s">
        <v>64</v>
      </c>
      <c r="B61" s="1" t="s">
        <v>0</v>
      </c>
      <c r="C61" s="15" t="s">
        <v>123</v>
      </c>
      <c r="D61" s="9" t="s">
        <v>119</v>
      </c>
      <c r="E61" s="21" t="s">
        <v>119</v>
      </c>
      <c r="F61" s="10" t="s">
        <v>119</v>
      </c>
      <c r="G61" s="23"/>
      <c r="H61" s="23"/>
      <c r="I61" s="5" t="s">
        <v>127</v>
      </c>
    </row>
    <row r="62" spans="1:9" ht="38.25">
      <c r="A62" s="1" t="s">
        <v>65</v>
      </c>
      <c r="B62" s="1" t="s">
        <v>0</v>
      </c>
      <c r="C62" s="15" t="s">
        <v>123</v>
      </c>
      <c r="D62" s="9" t="s">
        <v>118</v>
      </c>
      <c r="E62" s="21" t="s">
        <v>118</v>
      </c>
      <c r="F62" s="10" t="s">
        <v>119</v>
      </c>
      <c r="G62" s="23"/>
      <c r="H62" s="23"/>
      <c r="I62" s="7" t="s">
        <v>175</v>
      </c>
    </row>
    <row r="63" spans="1:9" ht="38.25">
      <c r="A63" s="1" t="s">
        <v>66</v>
      </c>
      <c r="B63" s="1" t="s">
        <v>0</v>
      </c>
      <c r="C63" s="15" t="s">
        <v>123</v>
      </c>
      <c r="D63" s="9" t="s">
        <v>118</v>
      </c>
      <c r="E63" s="21" t="s">
        <v>119</v>
      </c>
      <c r="F63" s="10" t="s">
        <v>119</v>
      </c>
      <c r="G63" s="23"/>
      <c r="H63" s="23"/>
      <c r="I63" s="5" t="s">
        <v>139</v>
      </c>
    </row>
    <row r="64" spans="1:9" ht="38.25">
      <c r="A64" s="1" t="s">
        <v>67</v>
      </c>
      <c r="B64" s="1" t="s">
        <v>0</v>
      </c>
      <c r="C64" s="15" t="s">
        <v>123</v>
      </c>
      <c r="D64" s="9" t="s">
        <v>118</v>
      </c>
      <c r="E64" s="21" t="s">
        <v>121</v>
      </c>
      <c r="F64" s="10" t="s">
        <v>119</v>
      </c>
      <c r="G64" s="23"/>
      <c r="H64" s="23"/>
      <c r="I64" s="7" t="s">
        <v>159</v>
      </c>
    </row>
    <row r="65" spans="1:9" ht="27">
      <c r="A65" s="1" t="s">
        <v>68</v>
      </c>
      <c r="B65" s="1" t="s">
        <v>0</v>
      </c>
      <c r="C65" s="15" t="s">
        <v>123</v>
      </c>
      <c r="D65" s="9" t="s">
        <v>119</v>
      </c>
      <c r="E65" s="21" t="s">
        <v>121</v>
      </c>
      <c r="F65" s="10" t="s">
        <v>119</v>
      </c>
      <c r="G65" s="23"/>
      <c r="H65" s="23"/>
      <c r="I65" s="5" t="s">
        <v>135</v>
      </c>
    </row>
    <row r="66" spans="1:9" ht="38.25">
      <c r="A66" s="1" t="s">
        <v>69</v>
      </c>
      <c r="B66" s="1" t="s">
        <v>0</v>
      </c>
      <c r="C66" s="15" t="s">
        <v>123</v>
      </c>
      <c r="D66" s="9" t="s">
        <v>118</v>
      </c>
      <c r="E66" s="21" t="s">
        <v>119</v>
      </c>
      <c r="F66" s="10" t="s">
        <v>119</v>
      </c>
      <c r="G66" s="23"/>
      <c r="H66" s="23"/>
      <c r="I66" s="5" t="s">
        <v>139</v>
      </c>
    </row>
    <row r="67" spans="1:9" ht="27">
      <c r="A67" s="1" t="s">
        <v>70</v>
      </c>
      <c r="B67" s="1" t="s">
        <v>0</v>
      </c>
      <c r="C67" s="15" t="s">
        <v>123</v>
      </c>
      <c r="D67" s="9" t="s">
        <v>118</v>
      </c>
      <c r="E67" s="21" t="s">
        <v>119</v>
      </c>
      <c r="F67" s="10" t="s">
        <v>119</v>
      </c>
      <c r="G67" s="23"/>
      <c r="H67" s="23"/>
      <c r="I67" s="5" t="s">
        <v>162</v>
      </c>
    </row>
    <row r="68" spans="1:9" ht="27">
      <c r="A68" s="1" t="s">
        <v>71</v>
      </c>
      <c r="B68" s="1" t="s">
        <v>0</v>
      </c>
      <c r="C68" s="15" t="s">
        <v>123</v>
      </c>
      <c r="D68" s="9" t="s">
        <v>118</v>
      </c>
      <c r="E68" s="21" t="s">
        <v>119</v>
      </c>
      <c r="F68" s="10" t="s">
        <v>119</v>
      </c>
      <c r="G68" s="23"/>
      <c r="H68" s="23"/>
      <c r="I68" s="5" t="s">
        <v>164</v>
      </c>
    </row>
    <row r="69" spans="1:9" ht="64.150000000000006">
      <c r="A69" s="1" t="s">
        <v>63</v>
      </c>
      <c r="B69" s="1" t="s">
        <v>0</v>
      </c>
      <c r="C69" s="15" t="s">
        <v>123</v>
      </c>
      <c r="D69" s="9" t="s">
        <v>244</v>
      </c>
      <c r="E69" s="21" t="s">
        <v>119</v>
      </c>
      <c r="F69" s="10" t="s">
        <v>119</v>
      </c>
      <c r="G69" s="24">
        <v>5</v>
      </c>
      <c r="H69" s="23" t="s">
        <v>322</v>
      </c>
      <c r="I69" s="5" t="s">
        <v>366</v>
      </c>
    </row>
    <row r="70" spans="1:9" ht="38.25">
      <c r="A70" s="1" t="s">
        <v>73</v>
      </c>
      <c r="B70" s="1" t="s">
        <v>0</v>
      </c>
      <c r="C70" s="15" t="s">
        <v>123</v>
      </c>
      <c r="D70" s="9" t="s">
        <v>118</v>
      </c>
      <c r="E70" s="21" t="s">
        <v>118</v>
      </c>
      <c r="F70" s="10" t="s">
        <v>119</v>
      </c>
      <c r="G70" s="23"/>
      <c r="H70" s="23"/>
      <c r="I70" s="5" t="s">
        <v>258</v>
      </c>
    </row>
    <row r="71" spans="1:9" ht="27">
      <c r="A71" s="1" t="s">
        <v>74</v>
      </c>
      <c r="B71" s="1" t="s">
        <v>0</v>
      </c>
      <c r="C71" s="15" t="s">
        <v>123</v>
      </c>
      <c r="D71" s="9" t="s">
        <v>118</v>
      </c>
      <c r="E71" s="21" t="s">
        <v>118</v>
      </c>
      <c r="F71" s="10" t="s">
        <v>119</v>
      </c>
      <c r="G71" s="23"/>
      <c r="H71" s="23"/>
      <c r="I71" s="7" t="s">
        <v>204</v>
      </c>
    </row>
    <row r="72" spans="1:9" ht="27">
      <c r="A72" s="1" t="s">
        <v>75</v>
      </c>
      <c r="B72" s="1" t="s">
        <v>0</v>
      </c>
      <c r="C72" s="15" t="s">
        <v>123</v>
      </c>
      <c r="D72" s="9" t="s">
        <v>119</v>
      </c>
      <c r="E72" s="21" t="s">
        <v>118</v>
      </c>
      <c r="F72" s="10" t="s">
        <v>119</v>
      </c>
      <c r="G72" s="23"/>
      <c r="H72" s="23"/>
      <c r="I72" s="5" t="s">
        <v>271</v>
      </c>
    </row>
    <row r="73" spans="1:9" ht="38.25">
      <c r="A73" s="1" t="s">
        <v>72</v>
      </c>
      <c r="B73" s="1" t="s">
        <v>0</v>
      </c>
      <c r="C73" s="15" t="s">
        <v>123</v>
      </c>
      <c r="D73" s="9">
        <v>0.36</v>
      </c>
      <c r="E73" s="21" t="s">
        <v>121</v>
      </c>
      <c r="F73" s="10" t="s">
        <v>119</v>
      </c>
      <c r="G73" s="24"/>
      <c r="H73" s="24"/>
      <c r="I73" s="8" t="s">
        <v>235</v>
      </c>
    </row>
    <row r="74" spans="1:9" ht="27">
      <c r="A74" s="1" t="s">
        <v>77</v>
      </c>
      <c r="B74" s="1" t="s">
        <v>0</v>
      </c>
      <c r="C74" s="15" t="s">
        <v>123</v>
      </c>
      <c r="D74" s="9" t="s">
        <v>118</v>
      </c>
      <c r="E74" s="21" t="s">
        <v>119</v>
      </c>
      <c r="F74" s="10" t="s">
        <v>119</v>
      </c>
      <c r="G74" s="24"/>
      <c r="H74" s="23"/>
      <c r="I74" s="5" t="s">
        <v>162</v>
      </c>
    </row>
    <row r="75" spans="1:9" ht="27">
      <c r="A75" s="1" t="s">
        <v>78</v>
      </c>
      <c r="B75" s="1" t="s">
        <v>0</v>
      </c>
      <c r="C75" s="15" t="s">
        <v>123</v>
      </c>
      <c r="D75" s="9" t="s">
        <v>118</v>
      </c>
      <c r="E75" s="21" t="s">
        <v>119</v>
      </c>
      <c r="F75" s="10" t="s">
        <v>119</v>
      </c>
      <c r="G75" s="24"/>
      <c r="H75" s="23"/>
      <c r="I75" s="5" t="s">
        <v>211</v>
      </c>
    </row>
    <row r="76" spans="1:9" ht="38.25">
      <c r="A76" s="1" t="s">
        <v>79</v>
      </c>
      <c r="B76" s="1" t="s">
        <v>0</v>
      </c>
      <c r="C76" s="15" t="s">
        <v>123</v>
      </c>
      <c r="D76" s="9" t="s">
        <v>118</v>
      </c>
      <c r="E76" s="21" t="s">
        <v>121</v>
      </c>
      <c r="F76" s="10" t="s">
        <v>119</v>
      </c>
      <c r="G76" s="23"/>
      <c r="H76" s="23"/>
      <c r="I76" s="7" t="s">
        <v>159</v>
      </c>
    </row>
    <row r="77" spans="1:9" ht="27">
      <c r="A77" s="1" t="s">
        <v>80</v>
      </c>
      <c r="B77" s="1" t="s">
        <v>0</v>
      </c>
      <c r="C77" s="15" t="s">
        <v>123</v>
      </c>
      <c r="D77" s="9" t="s">
        <v>119</v>
      </c>
      <c r="E77" s="21" t="s">
        <v>118</v>
      </c>
      <c r="F77" s="10" t="s">
        <v>119</v>
      </c>
      <c r="G77" s="23"/>
      <c r="H77" s="23"/>
      <c r="I77" s="5" t="s">
        <v>268</v>
      </c>
    </row>
    <row r="78" spans="1:9" ht="51.75">
      <c r="A78" s="1" t="s">
        <v>81</v>
      </c>
      <c r="B78" s="1" t="s">
        <v>0</v>
      </c>
      <c r="C78" s="15" t="s">
        <v>123</v>
      </c>
      <c r="D78" s="9" t="s">
        <v>118</v>
      </c>
      <c r="E78" s="21" t="s">
        <v>244</v>
      </c>
      <c r="F78" s="10" t="s">
        <v>119</v>
      </c>
      <c r="G78" s="24">
        <v>11397215</v>
      </c>
      <c r="H78" s="23" t="s">
        <v>303</v>
      </c>
      <c r="I78" s="5" t="s">
        <v>228</v>
      </c>
    </row>
    <row r="79" spans="1:9" ht="27">
      <c r="A79" s="1" t="s">
        <v>82</v>
      </c>
      <c r="B79" s="1" t="s">
        <v>0</v>
      </c>
      <c r="C79" s="15" t="s">
        <v>123</v>
      </c>
      <c r="D79" s="9" t="s">
        <v>119</v>
      </c>
      <c r="E79" s="21" t="s">
        <v>121</v>
      </c>
      <c r="F79" s="10" t="s">
        <v>119</v>
      </c>
      <c r="G79" s="23"/>
      <c r="H79" s="23"/>
      <c r="I79" s="7" t="s">
        <v>135</v>
      </c>
    </row>
    <row r="80" spans="1:9" ht="27">
      <c r="A80" s="1" t="s">
        <v>83</v>
      </c>
      <c r="B80" s="1" t="s">
        <v>0</v>
      </c>
      <c r="C80" s="15" t="s">
        <v>123</v>
      </c>
      <c r="D80" s="9" t="s">
        <v>119</v>
      </c>
      <c r="E80" s="21" t="s">
        <v>119</v>
      </c>
      <c r="F80" s="10" t="s">
        <v>119</v>
      </c>
      <c r="G80" s="23"/>
      <c r="H80" s="23"/>
      <c r="I80" s="5" t="s">
        <v>127</v>
      </c>
    </row>
    <row r="81" spans="1:9" ht="39">
      <c r="A81" s="1" t="s">
        <v>84</v>
      </c>
      <c r="B81" s="1" t="s">
        <v>0</v>
      </c>
      <c r="C81" s="15" t="s">
        <v>123</v>
      </c>
      <c r="D81" s="9" t="s">
        <v>119</v>
      </c>
      <c r="E81" s="21" t="s">
        <v>244</v>
      </c>
      <c r="F81" s="10" t="s">
        <v>119</v>
      </c>
      <c r="G81" s="24">
        <v>467</v>
      </c>
      <c r="H81" s="23" t="s">
        <v>307</v>
      </c>
      <c r="I81" s="7" t="s">
        <v>216</v>
      </c>
    </row>
    <row r="82" spans="1:9" ht="27">
      <c r="A82" s="1" t="s">
        <v>85</v>
      </c>
      <c r="B82" s="1" t="s">
        <v>0</v>
      </c>
      <c r="C82" s="15" t="s">
        <v>123</v>
      </c>
      <c r="D82" s="9" t="s">
        <v>118</v>
      </c>
      <c r="E82" s="21" t="s">
        <v>119</v>
      </c>
      <c r="F82" s="10" t="s">
        <v>119</v>
      </c>
      <c r="G82" s="23"/>
      <c r="H82" s="23"/>
      <c r="I82" s="5" t="s">
        <v>162</v>
      </c>
    </row>
    <row r="83" spans="1:9" ht="38.65">
      <c r="A83" s="1" t="s">
        <v>76</v>
      </c>
      <c r="B83" s="1" t="s">
        <v>0</v>
      </c>
      <c r="C83" s="15" t="s">
        <v>123</v>
      </c>
      <c r="D83" s="9" t="s">
        <v>244</v>
      </c>
      <c r="E83" s="21" t="s">
        <v>121</v>
      </c>
      <c r="F83" s="10" t="s">
        <v>119</v>
      </c>
      <c r="G83" s="24">
        <v>6896</v>
      </c>
      <c r="H83" s="23" t="s">
        <v>303</v>
      </c>
      <c r="I83" s="5" t="s">
        <v>300</v>
      </c>
    </row>
    <row r="84" spans="1:9" ht="27">
      <c r="A84" s="1" t="s">
        <v>87</v>
      </c>
      <c r="B84" s="1" t="s">
        <v>0</v>
      </c>
      <c r="C84" s="15" t="s">
        <v>123</v>
      </c>
      <c r="D84" s="9" t="s">
        <v>118</v>
      </c>
      <c r="E84" s="21" t="s">
        <v>118</v>
      </c>
      <c r="F84" s="10" t="s">
        <v>119</v>
      </c>
      <c r="G84" s="23"/>
      <c r="H84" s="23"/>
      <c r="I84" s="5" t="s">
        <v>261</v>
      </c>
    </row>
    <row r="85" spans="1:9" ht="27">
      <c r="A85" s="1" t="s">
        <v>88</v>
      </c>
      <c r="B85" s="1" t="s">
        <v>0</v>
      </c>
      <c r="C85" s="15" t="s">
        <v>123</v>
      </c>
      <c r="D85" s="9" t="s">
        <v>118</v>
      </c>
      <c r="E85" s="21" t="s">
        <v>118</v>
      </c>
      <c r="F85" s="10" t="s">
        <v>119</v>
      </c>
      <c r="G85" s="23"/>
      <c r="H85" s="23"/>
      <c r="I85" s="7" t="s">
        <v>254</v>
      </c>
    </row>
    <row r="86" spans="1:9" ht="27">
      <c r="A86" s="1" t="s">
        <v>89</v>
      </c>
      <c r="B86" s="1" t="s">
        <v>0</v>
      </c>
      <c r="C86" s="15" t="s">
        <v>123</v>
      </c>
      <c r="D86" s="9" t="s">
        <v>118</v>
      </c>
      <c r="E86" s="21" t="s">
        <v>119</v>
      </c>
      <c r="F86" s="10" t="s">
        <v>119</v>
      </c>
      <c r="G86" s="24"/>
      <c r="H86" s="23"/>
      <c r="I86" s="5" t="s">
        <v>164</v>
      </c>
    </row>
    <row r="87" spans="1:9" ht="27">
      <c r="A87" s="1" t="s">
        <v>111</v>
      </c>
      <c r="B87" s="1" t="s">
        <v>0</v>
      </c>
      <c r="C87" s="15" t="s">
        <v>123</v>
      </c>
      <c r="D87" s="9" t="s">
        <v>119</v>
      </c>
      <c r="E87" s="21">
        <v>0.2</v>
      </c>
      <c r="F87" s="10" t="s">
        <v>119</v>
      </c>
      <c r="G87" s="23"/>
      <c r="H87" s="24"/>
      <c r="I87" s="5" t="s">
        <v>284</v>
      </c>
    </row>
    <row r="88" spans="1:9" ht="27">
      <c r="A88" s="1" t="s">
        <v>91</v>
      </c>
      <c r="B88" s="1" t="s">
        <v>0</v>
      </c>
      <c r="C88" s="15" t="s">
        <v>123</v>
      </c>
      <c r="D88" s="9" t="s">
        <v>119</v>
      </c>
      <c r="E88" s="21" t="s">
        <v>119</v>
      </c>
      <c r="F88" s="10" t="s">
        <v>119</v>
      </c>
      <c r="G88" s="23"/>
      <c r="H88" s="23"/>
      <c r="I88" s="5" t="s">
        <v>127</v>
      </c>
    </row>
    <row r="89" spans="1:9" ht="38.65">
      <c r="A89" s="1" t="s">
        <v>92</v>
      </c>
      <c r="B89" s="1" t="s">
        <v>0</v>
      </c>
      <c r="C89" s="15" t="s">
        <v>123</v>
      </c>
      <c r="D89" s="9" t="s">
        <v>118</v>
      </c>
      <c r="E89" s="21" t="s">
        <v>244</v>
      </c>
      <c r="F89" s="10" t="s">
        <v>121</v>
      </c>
      <c r="G89" s="24">
        <v>528</v>
      </c>
      <c r="H89" s="23" t="s">
        <v>307</v>
      </c>
      <c r="I89" s="7" t="s">
        <v>215</v>
      </c>
    </row>
    <row r="90" spans="1:9" ht="27">
      <c r="A90" s="1" t="s">
        <v>93</v>
      </c>
      <c r="B90" s="1" t="s">
        <v>0</v>
      </c>
      <c r="C90" s="15" t="s">
        <v>123</v>
      </c>
      <c r="D90" s="9" t="s">
        <v>119</v>
      </c>
      <c r="E90" s="21" t="s">
        <v>121</v>
      </c>
      <c r="F90" s="10" t="s">
        <v>119</v>
      </c>
      <c r="G90" s="23"/>
      <c r="H90" s="23"/>
      <c r="I90" s="7" t="s">
        <v>135</v>
      </c>
    </row>
    <row r="91" spans="1:9" ht="38.65">
      <c r="A91" s="1" t="s">
        <v>86</v>
      </c>
      <c r="B91" s="1" t="s">
        <v>0</v>
      </c>
      <c r="C91" s="15" t="s">
        <v>123</v>
      </c>
      <c r="D91" s="9" t="s">
        <v>244</v>
      </c>
      <c r="E91" s="21" t="s">
        <v>118</v>
      </c>
      <c r="F91" s="10" t="s">
        <v>119</v>
      </c>
      <c r="G91" s="24">
        <v>2984480</v>
      </c>
      <c r="H91" s="23" t="s">
        <v>303</v>
      </c>
      <c r="I91" s="5" t="s">
        <v>304</v>
      </c>
    </row>
    <row r="92" spans="1:9" ht="27">
      <c r="A92" s="1" t="s">
        <v>95</v>
      </c>
      <c r="B92" s="1" t="s">
        <v>0</v>
      </c>
      <c r="C92" s="15" t="s">
        <v>123</v>
      </c>
      <c r="D92" s="9" t="s">
        <v>118</v>
      </c>
      <c r="E92" s="21" t="s">
        <v>118</v>
      </c>
      <c r="F92" s="10" t="s">
        <v>119</v>
      </c>
      <c r="G92" s="23"/>
      <c r="H92" s="23"/>
      <c r="I92" s="5" t="s">
        <v>256</v>
      </c>
    </row>
    <row r="93" spans="1:9" ht="27">
      <c r="A93" s="1" t="s">
        <v>96</v>
      </c>
      <c r="B93" s="1" t="s">
        <v>0</v>
      </c>
      <c r="C93" s="15" t="s">
        <v>123</v>
      </c>
      <c r="D93" s="9" t="s">
        <v>118</v>
      </c>
      <c r="E93" s="21" t="s">
        <v>118</v>
      </c>
      <c r="F93" s="10" t="s">
        <v>119</v>
      </c>
      <c r="G93" s="23"/>
      <c r="H93" s="23"/>
      <c r="I93" s="7" t="s">
        <v>254</v>
      </c>
    </row>
    <row r="94" spans="1:9" ht="27">
      <c r="A94" s="1" t="s">
        <v>97</v>
      </c>
      <c r="B94" s="1" t="s">
        <v>0</v>
      </c>
      <c r="C94" s="15" t="s">
        <v>123</v>
      </c>
      <c r="D94" s="9" t="s">
        <v>118</v>
      </c>
      <c r="E94" s="21" t="s">
        <v>118</v>
      </c>
      <c r="F94" s="10" t="s">
        <v>119</v>
      </c>
      <c r="G94" s="23"/>
      <c r="H94" s="23"/>
      <c r="I94" s="7" t="s">
        <v>254</v>
      </c>
    </row>
    <row r="95" spans="1:9" ht="27">
      <c r="A95" s="1" t="s">
        <v>98</v>
      </c>
      <c r="B95" s="1" t="s">
        <v>0</v>
      </c>
      <c r="C95" s="15" t="s">
        <v>123</v>
      </c>
      <c r="D95" s="9" t="s">
        <v>118</v>
      </c>
      <c r="E95" s="21" t="s">
        <v>118</v>
      </c>
      <c r="F95" s="10" t="s">
        <v>119</v>
      </c>
      <c r="G95" s="24"/>
      <c r="H95" s="23"/>
      <c r="I95" s="7" t="s">
        <v>254</v>
      </c>
    </row>
    <row r="96" spans="1:9" ht="27">
      <c r="A96" s="1" t="s">
        <v>99</v>
      </c>
      <c r="B96" s="1" t="s">
        <v>0</v>
      </c>
      <c r="C96" s="15" t="s">
        <v>123</v>
      </c>
      <c r="D96" s="9" t="s">
        <v>118</v>
      </c>
      <c r="E96" s="21" t="s">
        <v>119</v>
      </c>
      <c r="F96" s="10" t="s">
        <v>119</v>
      </c>
      <c r="G96" s="23"/>
      <c r="H96" s="23"/>
      <c r="I96" s="5" t="s">
        <v>162</v>
      </c>
    </row>
    <row r="97" spans="1:9" ht="27">
      <c r="A97" s="1" t="s">
        <v>100</v>
      </c>
      <c r="B97" s="1" t="s">
        <v>0</v>
      </c>
      <c r="C97" s="15" t="s">
        <v>123</v>
      </c>
      <c r="D97" s="9" t="s">
        <v>119</v>
      </c>
      <c r="E97" s="21" t="s">
        <v>119</v>
      </c>
      <c r="F97" s="10" t="s">
        <v>119</v>
      </c>
      <c r="G97" s="23"/>
      <c r="H97" s="23"/>
      <c r="I97" s="5" t="s">
        <v>127</v>
      </c>
    </row>
    <row r="98" spans="1:9" ht="27">
      <c r="A98" s="1" t="s">
        <v>101</v>
      </c>
      <c r="B98" s="1" t="s">
        <v>0</v>
      </c>
      <c r="C98" s="15" t="s">
        <v>123</v>
      </c>
      <c r="D98" s="9" t="s">
        <v>119</v>
      </c>
      <c r="E98" s="21" t="s">
        <v>119</v>
      </c>
      <c r="F98" s="10" t="s">
        <v>119</v>
      </c>
      <c r="G98" s="23"/>
      <c r="H98" s="23"/>
      <c r="I98" s="5" t="s">
        <v>127</v>
      </c>
    </row>
    <row r="99" spans="1:9" ht="27">
      <c r="A99" s="1" t="s">
        <v>102</v>
      </c>
      <c r="B99" s="1" t="s">
        <v>0</v>
      </c>
      <c r="C99" s="15" t="s">
        <v>123</v>
      </c>
      <c r="D99" s="9" t="s">
        <v>119</v>
      </c>
      <c r="E99" s="21" t="s">
        <v>119</v>
      </c>
      <c r="F99" s="10" t="s">
        <v>119</v>
      </c>
      <c r="G99" s="23"/>
      <c r="H99" s="23"/>
      <c r="I99" s="5" t="s">
        <v>127</v>
      </c>
    </row>
    <row r="100" spans="1:9" ht="38.25">
      <c r="A100" s="1" t="s">
        <v>103</v>
      </c>
      <c r="B100" s="1" t="s">
        <v>0</v>
      </c>
      <c r="C100" s="15" t="s">
        <v>123</v>
      </c>
      <c r="D100" s="9" t="s">
        <v>118</v>
      </c>
      <c r="E100" s="21" t="s">
        <v>121</v>
      </c>
      <c r="F100" s="10" t="s">
        <v>119</v>
      </c>
      <c r="G100" s="23"/>
      <c r="H100" s="23"/>
      <c r="I100" s="7" t="s">
        <v>159</v>
      </c>
    </row>
    <row r="101" spans="1:9" ht="27">
      <c r="A101" s="1" t="s">
        <v>104</v>
      </c>
      <c r="B101" s="1" t="s">
        <v>0</v>
      </c>
      <c r="C101" s="15" t="s">
        <v>123</v>
      </c>
      <c r="D101" s="9" t="s">
        <v>119</v>
      </c>
      <c r="E101" s="21" t="s">
        <v>121</v>
      </c>
      <c r="F101" s="10" t="s">
        <v>121</v>
      </c>
      <c r="G101" s="23"/>
      <c r="H101" s="23"/>
      <c r="I101" s="7" t="s">
        <v>163</v>
      </c>
    </row>
    <row r="102" spans="1:9" ht="27">
      <c r="A102" s="1" t="s">
        <v>105</v>
      </c>
      <c r="B102" s="1" t="s">
        <v>0</v>
      </c>
      <c r="C102" s="15" t="s">
        <v>123</v>
      </c>
      <c r="D102" s="9" t="s">
        <v>119</v>
      </c>
      <c r="E102" s="21" t="s">
        <v>121</v>
      </c>
      <c r="F102" s="10" t="s">
        <v>119</v>
      </c>
      <c r="G102" s="23"/>
      <c r="H102" s="23"/>
      <c r="I102" s="7" t="s">
        <v>135</v>
      </c>
    </row>
    <row r="103" spans="1:9" ht="27">
      <c r="A103" s="1" t="s">
        <v>106</v>
      </c>
      <c r="B103" s="1" t="s">
        <v>0</v>
      </c>
      <c r="C103" s="15" t="s">
        <v>123</v>
      </c>
      <c r="D103" s="9" t="s">
        <v>119</v>
      </c>
      <c r="E103" s="21" t="s">
        <v>119</v>
      </c>
      <c r="F103" s="10" t="s">
        <v>119</v>
      </c>
      <c r="G103" s="23"/>
      <c r="H103" s="23"/>
      <c r="I103" s="5" t="s">
        <v>127</v>
      </c>
    </row>
    <row r="104" spans="1:9" ht="64.150000000000006">
      <c r="A104" s="1" t="s">
        <v>90</v>
      </c>
      <c r="B104" s="1" t="s">
        <v>0</v>
      </c>
      <c r="C104" s="15" t="s">
        <v>123</v>
      </c>
      <c r="D104" s="9" t="s">
        <v>244</v>
      </c>
      <c r="E104" s="21" t="s">
        <v>118</v>
      </c>
      <c r="F104" s="10" t="s">
        <v>119</v>
      </c>
      <c r="G104" s="24">
        <v>6.5</v>
      </c>
      <c r="H104" s="23" t="s">
        <v>305</v>
      </c>
      <c r="I104" s="5" t="s">
        <v>291</v>
      </c>
    </row>
    <row r="105" spans="1:9" ht="38.25">
      <c r="A105" s="1" t="s">
        <v>108</v>
      </c>
      <c r="B105" s="1" t="s">
        <v>0</v>
      </c>
      <c r="C105" s="15" t="s">
        <v>123</v>
      </c>
      <c r="D105" s="9" t="s">
        <v>118</v>
      </c>
      <c r="E105" s="21" t="s">
        <v>118</v>
      </c>
      <c r="F105" s="10" t="s">
        <v>119</v>
      </c>
      <c r="G105" s="23"/>
      <c r="H105" s="23"/>
      <c r="I105" s="7" t="s">
        <v>150</v>
      </c>
    </row>
    <row r="106" spans="1:9" ht="153.75">
      <c r="A106" s="1" t="s">
        <v>94</v>
      </c>
      <c r="B106" s="1" t="s">
        <v>0</v>
      </c>
      <c r="C106" s="15" t="s">
        <v>123</v>
      </c>
      <c r="D106" s="9" t="s">
        <v>244</v>
      </c>
      <c r="E106" s="21" t="s">
        <v>244</v>
      </c>
      <c r="F106" s="10" t="s">
        <v>119</v>
      </c>
      <c r="G106" s="23">
        <v>1.83</v>
      </c>
      <c r="H106" s="23" t="s">
        <v>307</v>
      </c>
      <c r="I106" s="3" t="s">
        <v>293</v>
      </c>
    </row>
    <row r="107" spans="1:9" ht="27">
      <c r="A107" s="1" t="s">
        <v>110</v>
      </c>
      <c r="B107" s="1" t="s">
        <v>0</v>
      </c>
      <c r="C107" s="15" t="s">
        <v>123</v>
      </c>
      <c r="D107" s="9" t="s">
        <v>119</v>
      </c>
      <c r="E107" s="21" t="s">
        <v>119</v>
      </c>
      <c r="F107" s="10" t="s">
        <v>119</v>
      </c>
      <c r="G107" s="23"/>
      <c r="H107" s="23"/>
      <c r="I107" s="5" t="s">
        <v>127</v>
      </c>
    </row>
    <row r="108" spans="1:9" ht="27">
      <c r="A108" s="1" t="s">
        <v>107</v>
      </c>
      <c r="B108" s="1" t="s">
        <v>0</v>
      </c>
      <c r="C108" s="15" t="s">
        <v>123</v>
      </c>
      <c r="D108" s="9" t="s">
        <v>119</v>
      </c>
      <c r="E108" s="21" t="s">
        <v>118</v>
      </c>
      <c r="F108" s="10" t="s">
        <v>119</v>
      </c>
      <c r="G108" s="23"/>
      <c r="H108" s="23"/>
      <c r="I108" s="7" t="s">
        <v>271</v>
      </c>
    </row>
    <row r="109" spans="1:9" ht="38.65">
      <c r="A109" s="1" t="s">
        <v>112</v>
      </c>
      <c r="B109" s="1" t="s">
        <v>0</v>
      </c>
      <c r="C109" s="15" t="s">
        <v>123</v>
      </c>
      <c r="D109" s="9" t="s">
        <v>119</v>
      </c>
      <c r="E109" s="21" t="s">
        <v>244</v>
      </c>
      <c r="F109" s="10" t="s">
        <v>119</v>
      </c>
      <c r="G109" s="24">
        <v>104916</v>
      </c>
      <c r="H109" s="23" t="s">
        <v>303</v>
      </c>
      <c r="I109" s="7" t="s">
        <v>294</v>
      </c>
    </row>
    <row r="110" spans="1:9" ht="27">
      <c r="A110" s="1" t="s">
        <v>113</v>
      </c>
      <c r="B110" s="1" t="s">
        <v>0</v>
      </c>
      <c r="C110" s="15" t="s">
        <v>123</v>
      </c>
      <c r="D110" s="9" t="s">
        <v>118</v>
      </c>
      <c r="E110" s="21" t="s">
        <v>118</v>
      </c>
      <c r="F110" s="10" t="s">
        <v>118</v>
      </c>
      <c r="G110" s="23"/>
      <c r="H110" s="23"/>
      <c r="I110" s="6" t="s">
        <v>151</v>
      </c>
    </row>
    <row r="111" spans="1:9" ht="27">
      <c r="A111" s="1" t="s">
        <v>114</v>
      </c>
      <c r="B111" s="1" t="s">
        <v>0</v>
      </c>
      <c r="C111" s="15" t="s">
        <v>123</v>
      </c>
      <c r="D111" s="9" t="s">
        <v>119</v>
      </c>
      <c r="E111" s="21" t="s">
        <v>119</v>
      </c>
      <c r="F111" s="10" t="s">
        <v>119</v>
      </c>
      <c r="G111" s="23"/>
      <c r="H111" s="23"/>
      <c r="I111" s="5" t="s">
        <v>127</v>
      </c>
    </row>
    <row r="112" spans="1:9" ht="27">
      <c r="A112" s="1" t="s">
        <v>115</v>
      </c>
      <c r="B112" s="1" t="s">
        <v>0</v>
      </c>
      <c r="C112" s="15" t="s">
        <v>123</v>
      </c>
      <c r="D112" s="9" t="s">
        <v>119</v>
      </c>
      <c r="E112" s="21" t="s">
        <v>119</v>
      </c>
      <c r="F112" s="10" t="s">
        <v>118</v>
      </c>
      <c r="G112" s="23"/>
      <c r="H112" s="23"/>
      <c r="I112" s="3" t="s">
        <v>152</v>
      </c>
    </row>
    <row r="113" spans="1:9" ht="27">
      <c r="A113" s="1" t="s">
        <v>116</v>
      </c>
      <c r="B113" s="1" t="s">
        <v>0</v>
      </c>
      <c r="C113" s="15" t="s">
        <v>123</v>
      </c>
      <c r="D113" s="9" t="s">
        <v>119</v>
      </c>
      <c r="E113" s="21" t="s">
        <v>119</v>
      </c>
      <c r="F113" s="10" t="s">
        <v>121</v>
      </c>
      <c r="G113" s="23"/>
      <c r="H113" s="23"/>
      <c r="I113" s="3" t="s">
        <v>154</v>
      </c>
    </row>
  </sheetData>
  <autoFilter ref="A1:I113" xr:uid="{E5CACB69-42AA-EB4A-88A8-7A781F18DDA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A2F36-DC9C-DB49-848F-0D34C2EE0408}">
  <sheetPr>
    <tabColor theme="8"/>
  </sheetPr>
  <dimension ref="A1:I113"/>
  <sheetViews>
    <sheetView workbookViewId="0">
      <selection activeCell="E30" sqref="E30"/>
    </sheetView>
  </sheetViews>
  <sheetFormatPr defaultColWidth="10.8125" defaultRowHeight="13.5"/>
  <cols>
    <col min="1" max="1" width="22.3125" style="1" customWidth="1"/>
    <col min="2" max="2" width="36.5" style="1" customWidth="1"/>
    <col min="3" max="3" width="34.6875" style="1" customWidth="1"/>
    <col min="4" max="4" width="12.3125" style="1" customWidth="1"/>
    <col min="5" max="5" width="16.8125" style="1" customWidth="1"/>
    <col min="6" max="6" width="14.8125" style="1" customWidth="1"/>
    <col min="7" max="7" width="15" style="1" customWidth="1"/>
    <col min="8" max="8" width="19" style="1" customWidth="1"/>
    <col min="9" max="9" width="101.3125" style="1" customWidth="1"/>
    <col min="10" max="16384" width="10.8125" style="1"/>
  </cols>
  <sheetData>
    <row r="1" spans="1:9" ht="42" thickBot="1">
      <c r="A1" s="11" t="s">
        <v>117</v>
      </c>
      <c r="B1" s="11" t="s">
        <v>120</v>
      </c>
      <c r="C1" s="11" t="s">
        <v>122</v>
      </c>
      <c r="D1" s="12" t="s">
        <v>369</v>
      </c>
      <c r="E1" s="20" t="s">
        <v>370</v>
      </c>
      <c r="F1" s="13" t="s">
        <v>371</v>
      </c>
      <c r="G1" s="22" t="s">
        <v>372</v>
      </c>
      <c r="H1" s="22" t="s">
        <v>313</v>
      </c>
      <c r="I1" s="16" t="s">
        <v>309</v>
      </c>
    </row>
    <row r="2" spans="1:9" ht="51">
      <c r="A2" s="1" t="s">
        <v>5</v>
      </c>
      <c r="B2" s="1" t="s">
        <v>1</v>
      </c>
      <c r="C2" s="15" t="s">
        <v>368</v>
      </c>
      <c r="D2" s="9" t="s">
        <v>118</v>
      </c>
      <c r="E2" s="21">
        <v>3</v>
      </c>
      <c r="F2" s="10" t="s">
        <v>119</v>
      </c>
      <c r="G2" s="23"/>
      <c r="H2" s="23"/>
      <c r="I2" s="5" t="s">
        <v>283</v>
      </c>
    </row>
    <row r="3" spans="1:9" ht="40.5">
      <c r="A3" s="1" t="s">
        <v>6</v>
      </c>
      <c r="B3" s="1" t="s">
        <v>1</v>
      </c>
      <c r="C3" s="15" t="s">
        <v>368</v>
      </c>
      <c r="D3" s="9" t="s">
        <v>244</v>
      </c>
      <c r="E3" s="21" t="s">
        <v>118</v>
      </c>
      <c r="F3" s="10" t="s">
        <v>121</v>
      </c>
      <c r="G3" s="24">
        <v>22355976</v>
      </c>
      <c r="H3" s="23" t="s">
        <v>124</v>
      </c>
      <c r="I3" s="5" t="s">
        <v>296</v>
      </c>
    </row>
    <row r="4" spans="1:9" ht="40.5">
      <c r="A4" s="1" t="s">
        <v>7</v>
      </c>
      <c r="B4" s="1" t="s">
        <v>1</v>
      </c>
      <c r="C4" s="15" t="s">
        <v>368</v>
      </c>
      <c r="D4" s="9" t="s">
        <v>119</v>
      </c>
      <c r="E4" s="21" t="s">
        <v>118</v>
      </c>
      <c r="F4" s="10" t="s">
        <v>118</v>
      </c>
      <c r="G4" s="23"/>
      <c r="H4" s="23"/>
      <c r="I4" s="3" t="s">
        <v>267</v>
      </c>
    </row>
    <row r="5" spans="1:9" ht="40.5">
      <c r="A5" s="1" t="s">
        <v>8</v>
      </c>
      <c r="B5" s="1" t="s">
        <v>1</v>
      </c>
      <c r="C5" s="15" t="s">
        <v>368</v>
      </c>
      <c r="D5" s="9" t="s">
        <v>118</v>
      </c>
      <c r="E5" s="21" t="s">
        <v>119</v>
      </c>
      <c r="F5" s="10" t="s">
        <v>121</v>
      </c>
      <c r="G5" s="24"/>
      <c r="H5" s="23"/>
      <c r="I5" s="4" t="s">
        <v>155</v>
      </c>
    </row>
    <row r="6" spans="1:9" ht="40.5">
      <c r="A6" s="1" t="s">
        <v>9</v>
      </c>
      <c r="B6" s="1" t="s">
        <v>1</v>
      </c>
      <c r="C6" s="15" t="s">
        <v>368</v>
      </c>
      <c r="D6" s="9" t="s">
        <v>118</v>
      </c>
      <c r="E6" s="21" t="s">
        <v>118</v>
      </c>
      <c r="F6" s="10" t="s">
        <v>119</v>
      </c>
      <c r="G6" s="23"/>
      <c r="H6" s="23"/>
      <c r="I6" s="5" t="s">
        <v>248</v>
      </c>
    </row>
    <row r="7" spans="1:9" ht="40.5">
      <c r="A7" s="1" t="s">
        <v>10</v>
      </c>
      <c r="B7" s="1" t="s">
        <v>1</v>
      </c>
      <c r="C7" s="15" t="s">
        <v>368</v>
      </c>
      <c r="D7" s="9" t="s">
        <v>119</v>
      </c>
      <c r="E7" s="21" t="s">
        <v>244</v>
      </c>
      <c r="F7" s="10" t="s">
        <v>119</v>
      </c>
      <c r="G7" s="23">
        <v>1E-3</v>
      </c>
      <c r="H7" s="23" t="s">
        <v>320</v>
      </c>
      <c r="I7" s="3" t="s">
        <v>321</v>
      </c>
    </row>
    <row r="8" spans="1:9" ht="40.5">
      <c r="A8" s="1" t="s">
        <v>11</v>
      </c>
      <c r="B8" s="1" t="s">
        <v>1</v>
      </c>
      <c r="C8" s="15" t="s">
        <v>368</v>
      </c>
      <c r="D8" s="9" t="s">
        <v>118</v>
      </c>
      <c r="E8" s="21" t="s">
        <v>118</v>
      </c>
      <c r="F8" s="10" t="s">
        <v>119</v>
      </c>
      <c r="G8" s="23"/>
      <c r="H8" s="23"/>
      <c r="I8" s="7" t="s">
        <v>137</v>
      </c>
    </row>
    <row r="9" spans="1:9" ht="40.5">
      <c r="A9" s="1" t="s">
        <v>12</v>
      </c>
      <c r="B9" s="1" t="s">
        <v>1</v>
      </c>
      <c r="C9" s="15" t="s">
        <v>368</v>
      </c>
      <c r="D9" s="9" t="s">
        <v>118</v>
      </c>
      <c r="E9" s="21" t="s">
        <v>121</v>
      </c>
      <c r="F9" s="10" t="s">
        <v>119</v>
      </c>
      <c r="G9" s="23"/>
      <c r="H9" s="23"/>
      <c r="I9" s="5" t="s">
        <v>180</v>
      </c>
    </row>
    <row r="10" spans="1:9" ht="40.5">
      <c r="A10" s="1" t="s">
        <v>13</v>
      </c>
      <c r="B10" s="1" t="s">
        <v>1</v>
      </c>
      <c r="C10" s="15" t="s">
        <v>368</v>
      </c>
      <c r="D10" s="9" t="s">
        <v>119</v>
      </c>
      <c r="E10" s="21" t="s">
        <v>118</v>
      </c>
      <c r="F10" s="10" t="s">
        <v>119</v>
      </c>
      <c r="G10" s="23"/>
      <c r="H10" s="23"/>
      <c r="I10" s="5" t="s">
        <v>181</v>
      </c>
    </row>
    <row r="11" spans="1:9" ht="40.5">
      <c r="A11" s="1" t="s">
        <v>14</v>
      </c>
      <c r="B11" s="1" t="s">
        <v>1</v>
      </c>
      <c r="C11" s="15" t="s">
        <v>368</v>
      </c>
      <c r="D11" s="9" t="s">
        <v>119</v>
      </c>
      <c r="E11" s="21" t="s">
        <v>118</v>
      </c>
      <c r="F11" s="10" t="s">
        <v>119</v>
      </c>
      <c r="G11" s="23"/>
      <c r="H11" s="23"/>
      <c r="I11" s="5" t="s">
        <v>181</v>
      </c>
    </row>
    <row r="12" spans="1:9" ht="40.5">
      <c r="A12" s="1" t="s">
        <v>15</v>
      </c>
      <c r="B12" s="1" t="s">
        <v>1</v>
      </c>
      <c r="C12" s="15" t="s">
        <v>368</v>
      </c>
      <c r="D12" s="9" t="s">
        <v>119</v>
      </c>
      <c r="E12" s="21" t="s">
        <v>118</v>
      </c>
      <c r="F12" s="10" t="s">
        <v>119</v>
      </c>
      <c r="G12" s="23"/>
      <c r="H12" s="23"/>
      <c r="I12" s="5" t="s">
        <v>271</v>
      </c>
    </row>
    <row r="13" spans="1:9" ht="40.5">
      <c r="A13" s="1" t="s">
        <v>16</v>
      </c>
      <c r="B13" s="1" t="s">
        <v>1</v>
      </c>
      <c r="C13" s="15" t="s">
        <v>368</v>
      </c>
      <c r="D13" s="9" t="s">
        <v>118</v>
      </c>
      <c r="E13" s="21" t="s">
        <v>119</v>
      </c>
      <c r="F13" s="10" t="s">
        <v>119</v>
      </c>
      <c r="G13" s="23"/>
      <c r="H13" s="23"/>
      <c r="I13" s="5" t="s">
        <v>139</v>
      </c>
    </row>
    <row r="14" spans="1:9" ht="40.5">
      <c r="A14" s="1" t="s">
        <v>17</v>
      </c>
      <c r="B14" s="1" t="s">
        <v>1</v>
      </c>
      <c r="C14" s="15" t="s">
        <v>368</v>
      </c>
      <c r="D14" s="9" t="s">
        <v>119</v>
      </c>
      <c r="E14" s="21" t="s">
        <v>121</v>
      </c>
      <c r="F14" s="10" t="s">
        <v>121</v>
      </c>
      <c r="G14" s="23"/>
      <c r="H14" s="23"/>
      <c r="I14" s="7" t="s">
        <v>163</v>
      </c>
    </row>
    <row r="15" spans="1:9" ht="40.5">
      <c r="A15" s="1" t="s">
        <v>18</v>
      </c>
      <c r="B15" s="1" t="s">
        <v>1</v>
      </c>
      <c r="C15" s="15" t="s">
        <v>368</v>
      </c>
      <c r="D15" s="9" t="s">
        <v>119</v>
      </c>
      <c r="E15" s="21" t="s">
        <v>118</v>
      </c>
      <c r="F15" s="10" t="s">
        <v>121</v>
      </c>
      <c r="G15" s="23"/>
      <c r="H15" s="23"/>
      <c r="I15" s="7" t="s">
        <v>179</v>
      </c>
    </row>
    <row r="16" spans="1:9" ht="40.5">
      <c r="A16" s="1" t="s">
        <v>19</v>
      </c>
      <c r="B16" s="1" t="s">
        <v>1</v>
      </c>
      <c r="C16" s="15" t="s">
        <v>368</v>
      </c>
      <c r="D16" s="9" t="s">
        <v>119</v>
      </c>
      <c r="E16" s="21" t="s">
        <v>118</v>
      </c>
      <c r="F16" s="10" t="s">
        <v>119</v>
      </c>
      <c r="G16" s="23"/>
      <c r="H16" s="23"/>
      <c r="I16" s="5" t="s">
        <v>268</v>
      </c>
    </row>
    <row r="17" spans="1:9" ht="40.5">
      <c r="A17" s="1" t="s">
        <v>20</v>
      </c>
      <c r="B17" s="1" t="s">
        <v>1</v>
      </c>
      <c r="C17" s="15" t="s">
        <v>368</v>
      </c>
      <c r="D17" s="9" t="s">
        <v>118</v>
      </c>
      <c r="E17" s="21" t="s">
        <v>118</v>
      </c>
      <c r="F17" s="10" t="s">
        <v>119</v>
      </c>
      <c r="G17" s="23"/>
      <c r="H17" s="23"/>
      <c r="I17" s="7" t="s">
        <v>250</v>
      </c>
    </row>
    <row r="18" spans="1:9" ht="40.5">
      <c r="A18" s="1" t="s">
        <v>21</v>
      </c>
      <c r="B18" s="1" t="s">
        <v>1</v>
      </c>
      <c r="C18" s="15" t="s">
        <v>368</v>
      </c>
      <c r="D18" s="9" t="s">
        <v>119</v>
      </c>
      <c r="E18" s="21" t="s">
        <v>119</v>
      </c>
      <c r="F18" s="10" t="s">
        <v>119</v>
      </c>
      <c r="G18" s="23"/>
      <c r="H18" s="23"/>
      <c r="I18" s="5" t="s">
        <v>127</v>
      </c>
    </row>
    <row r="19" spans="1:9" ht="40.5">
      <c r="A19" s="1" t="s">
        <v>22</v>
      </c>
      <c r="B19" s="1" t="s">
        <v>1</v>
      </c>
      <c r="C19" s="15" t="s">
        <v>368</v>
      </c>
      <c r="D19" s="9" t="s">
        <v>119</v>
      </c>
      <c r="E19" s="21" t="s">
        <v>118</v>
      </c>
      <c r="F19" s="10" t="s">
        <v>119</v>
      </c>
      <c r="G19" s="23"/>
      <c r="H19" s="23"/>
      <c r="I19" s="5" t="s">
        <v>271</v>
      </c>
    </row>
    <row r="20" spans="1:9" ht="40.5">
      <c r="A20" s="1" t="s">
        <v>23</v>
      </c>
      <c r="B20" s="1" t="s">
        <v>1</v>
      </c>
      <c r="C20" s="15" t="s">
        <v>368</v>
      </c>
      <c r="D20" s="9" t="s">
        <v>119</v>
      </c>
      <c r="E20" s="21" t="s">
        <v>118</v>
      </c>
      <c r="F20" s="10" t="s">
        <v>119</v>
      </c>
      <c r="G20" s="23"/>
      <c r="H20" s="23"/>
      <c r="I20" s="5" t="s">
        <v>268</v>
      </c>
    </row>
    <row r="21" spans="1:9" ht="40.5">
      <c r="A21" s="1" t="s">
        <v>24</v>
      </c>
      <c r="B21" s="1" t="s">
        <v>1</v>
      </c>
      <c r="C21" s="15" t="s">
        <v>368</v>
      </c>
      <c r="D21" s="9" t="s">
        <v>118</v>
      </c>
      <c r="E21" s="21" t="s">
        <v>121</v>
      </c>
      <c r="F21" s="10" t="s">
        <v>119</v>
      </c>
      <c r="G21" s="23"/>
      <c r="H21" s="23"/>
      <c r="I21" s="5" t="s">
        <v>180</v>
      </c>
    </row>
    <row r="22" spans="1:9" ht="40.5">
      <c r="A22" s="1" t="s">
        <v>25</v>
      </c>
      <c r="B22" s="1" t="s">
        <v>1</v>
      </c>
      <c r="C22" s="15" t="s">
        <v>368</v>
      </c>
      <c r="D22" s="9">
        <v>4.1690000000000005</v>
      </c>
      <c r="E22" s="21" t="s">
        <v>119</v>
      </c>
      <c r="F22" s="10" t="s">
        <v>121</v>
      </c>
      <c r="G22" s="23"/>
      <c r="H22" s="24"/>
      <c r="I22" s="5" t="s">
        <v>234</v>
      </c>
    </row>
    <row r="23" spans="1:9" ht="40.5">
      <c r="A23" s="1" t="s">
        <v>26</v>
      </c>
      <c r="B23" s="1" t="s">
        <v>1</v>
      </c>
      <c r="C23" s="15" t="s">
        <v>368</v>
      </c>
      <c r="D23" s="9" t="s">
        <v>118</v>
      </c>
      <c r="E23" s="21" t="s">
        <v>118</v>
      </c>
      <c r="F23" s="10" t="s">
        <v>119</v>
      </c>
      <c r="G23" s="23"/>
      <c r="H23" s="23"/>
      <c r="I23" s="7" t="s">
        <v>252</v>
      </c>
    </row>
    <row r="24" spans="1:9" ht="40.5">
      <c r="A24" s="1" t="s">
        <v>27</v>
      </c>
      <c r="B24" s="1" t="s">
        <v>1</v>
      </c>
      <c r="C24" s="15" t="s">
        <v>368</v>
      </c>
      <c r="D24" s="9" t="s">
        <v>119</v>
      </c>
      <c r="E24" s="21" t="s">
        <v>244</v>
      </c>
      <c r="F24" s="10" t="s">
        <v>119</v>
      </c>
      <c r="G24" s="23">
        <v>190.75</v>
      </c>
      <c r="H24" s="23" t="s">
        <v>124</v>
      </c>
      <c r="I24" s="5" t="s">
        <v>224</v>
      </c>
    </row>
    <row r="25" spans="1:9" ht="40.5">
      <c r="A25" s="1" t="s">
        <v>28</v>
      </c>
      <c r="B25" s="1" t="s">
        <v>1</v>
      </c>
      <c r="C25" s="15" t="s">
        <v>368</v>
      </c>
      <c r="D25" s="9" t="s">
        <v>119</v>
      </c>
      <c r="E25" s="21" t="s">
        <v>118</v>
      </c>
      <c r="F25" s="10" t="s">
        <v>118</v>
      </c>
      <c r="G25" s="23"/>
      <c r="H25" s="23"/>
      <c r="I25" s="7" t="s">
        <v>272</v>
      </c>
    </row>
    <row r="26" spans="1:9" ht="40.5">
      <c r="A26" s="1" t="s">
        <v>29</v>
      </c>
      <c r="B26" s="1" t="s">
        <v>1</v>
      </c>
      <c r="C26" s="15" t="s">
        <v>368</v>
      </c>
      <c r="D26" s="9" t="s">
        <v>119</v>
      </c>
      <c r="E26" s="21" t="s">
        <v>119</v>
      </c>
      <c r="F26" s="10" t="s">
        <v>119</v>
      </c>
      <c r="G26" s="23"/>
      <c r="H26" s="23"/>
      <c r="I26" s="5" t="s">
        <v>127</v>
      </c>
    </row>
    <row r="27" spans="1:9" ht="40.5">
      <c r="A27" s="1" t="s">
        <v>30</v>
      </c>
      <c r="B27" s="1" t="s">
        <v>1</v>
      </c>
      <c r="C27" s="15" t="s">
        <v>368</v>
      </c>
      <c r="D27" s="9" t="s">
        <v>119</v>
      </c>
      <c r="E27" s="21" t="s">
        <v>118</v>
      </c>
      <c r="F27" s="10" t="s">
        <v>119</v>
      </c>
      <c r="G27" s="23"/>
      <c r="H27" s="23"/>
      <c r="I27" s="7" t="s">
        <v>274</v>
      </c>
    </row>
    <row r="28" spans="1:9" ht="40.5">
      <c r="A28" s="1" t="s">
        <v>31</v>
      </c>
      <c r="B28" s="1" t="s">
        <v>1</v>
      </c>
      <c r="C28" s="15" t="s">
        <v>368</v>
      </c>
      <c r="D28" s="9" t="s">
        <v>118</v>
      </c>
      <c r="E28" s="21" t="s">
        <v>121</v>
      </c>
      <c r="F28" s="10" t="s">
        <v>121</v>
      </c>
      <c r="G28" s="23"/>
      <c r="H28" s="23"/>
      <c r="I28" s="5" t="s">
        <v>132</v>
      </c>
    </row>
    <row r="29" spans="1:9" ht="40.5">
      <c r="A29" s="1" t="s">
        <v>32</v>
      </c>
      <c r="B29" s="1" t="s">
        <v>1</v>
      </c>
      <c r="C29" s="15" t="s">
        <v>368</v>
      </c>
      <c r="D29" s="9" t="s">
        <v>119</v>
      </c>
      <c r="E29" s="21" t="s">
        <v>121</v>
      </c>
      <c r="F29" s="10" t="s">
        <v>119</v>
      </c>
      <c r="G29" s="23"/>
      <c r="H29" s="23"/>
      <c r="I29" s="5" t="s">
        <v>135</v>
      </c>
    </row>
    <row r="30" spans="1:9" ht="40.5">
      <c r="A30" s="1" t="s">
        <v>33</v>
      </c>
      <c r="B30" s="1" t="s">
        <v>1</v>
      </c>
      <c r="C30" s="15" t="s">
        <v>368</v>
      </c>
      <c r="D30" s="9">
        <v>0.56899999999999995</v>
      </c>
      <c r="E30" s="21" t="s">
        <v>118</v>
      </c>
      <c r="F30" s="10" t="s">
        <v>119</v>
      </c>
      <c r="G30" s="24"/>
      <c r="H30" s="24"/>
      <c r="I30" s="5" t="s">
        <v>341</v>
      </c>
    </row>
    <row r="31" spans="1:9" ht="40.5">
      <c r="A31" s="1" t="s">
        <v>34</v>
      </c>
      <c r="B31" s="1" t="s">
        <v>1</v>
      </c>
      <c r="C31" s="15" t="s">
        <v>368</v>
      </c>
      <c r="D31" s="9" t="s">
        <v>119</v>
      </c>
      <c r="E31" s="21" t="s">
        <v>118</v>
      </c>
      <c r="F31" s="10" t="s">
        <v>119</v>
      </c>
      <c r="G31" s="23"/>
      <c r="H31" s="23"/>
      <c r="I31" s="5" t="s">
        <v>276</v>
      </c>
    </row>
    <row r="32" spans="1:9" ht="40.5">
      <c r="A32" s="1" t="s">
        <v>35</v>
      </c>
      <c r="B32" s="1" t="s">
        <v>1</v>
      </c>
      <c r="C32" s="15" t="s">
        <v>368</v>
      </c>
      <c r="D32" s="9" t="s">
        <v>118</v>
      </c>
      <c r="E32" s="21" t="s">
        <v>118</v>
      </c>
      <c r="F32" s="10" t="s">
        <v>118</v>
      </c>
      <c r="G32" s="23"/>
      <c r="H32" s="23"/>
      <c r="I32" s="7" t="s">
        <v>136</v>
      </c>
    </row>
    <row r="33" spans="1:9" ht="40.5">
      <c r="A33" s="1" t="s">
        <v>36</v>
      </c>
      <c r="B33" s="1" t="s">
        <v>1</v>
      </c>
      <c r="C33" s="15" t="s">
        <v>368</v>
      </c>
      <c r="D33" s="9" t="s">
        <v>118</v>
      </c>
      <c r="E33" s="21" t="s">
        <v>118</v>
      </c>
      <c r="F33" s="10" t="s">
        <v>119</v>
      </c>
      <c r="G33" s="23"/>
      <c r="H33" s="23"/>
      <c r="I33" s="7" t="s">
        <v>138</v>
      </c>
    </row>
    <row r="34" spans="1:9" ht="40.5">
      <c r="A34" s="1" t="s">
        <v>37</v>
      </c>
      <c r="B34" s="1" t="s">
        <v>1</v>
      </c>
      <c r="C34" s="15" t="s">
        <v>368</v>
      </c>
      <c r="D34" s="9" t="s">
        <v>119</v>
      </c>
      <c r="E34" s="21" t="s">
        <v>121</v>
      </c>
      <c r="F34" s="10" t="s">
        <v>119</v>
      </c>
      <c r="G34" s="23"/>
      <c r="H34" s="23"/>
      <c r="I34" s="5" t="s">
        <v>135</v>
      </c>
    </row>
    <row r="35" spans="1:9" ht="40.5">
      <c r="A35" s="1" t="s">
        <v>38</v>
      </c>
      <c r="B35" s="1" t="s">
        <v>1</v>
      </c>
      <c r="C35" s="15" t="s">
        <v>368</v>
      </c>
      <c r="D35" s="9" t="s">
        <v>118</v>
      </c>
      <c r="E35" s="21" t="s">
        <v>119</v>
      </c>
      <c r="F35" s="10" t="s">
        <v>119</v>
      </c>
      <c r="G35" s="23"/>
      <c r="H35" s="23"/>
      <c r="I35" s="5" t="s">
        <v>139</v>
      </c>
    </row>
    <row r="36" spans="1:9" ht="51">
      <c r="A36" s="1" t="s">
        <v>39</v>
      </c>
      <c r="B36" s="1" t="s">
        <v>1</v>
      </c>
      <c r="C36" s="15" t="s">
        <v>368</v>
      </c>
      <c r="D36" s="9" t="s">
        <v>118</v>
      </c>
      <c r="E36" s="21" t="s">
        <v>118</v>
      </c>
      <c r="F36" s="10" t="s">
        <v>119</v>
      </c>
      <c r="G36" s="23"/>
      <c r="H36" s="23"/>
      <c r="I36" s="7" t="s">
        <v>142</v>
      </c>
    </row>
    <row r="37" spans="1:9" ht="40.5">
      <c r="A37" s="1" t="s">
        <v>40</v>
      </c>
      <c r="B37" s="1" t="s">
        <v>1</v>
      </c>
      <c r="C37" s="15" t="s">
        <v>368</v>
      </c>
      <c r="D37" s="9" t="s">
        <v>118</v>
      </c>
      <c r="E37" s="21" t="s">
        <v>121</v>
      </c>
      <c r="F37" s="10" t="s">
        <v>118</v>
      </c>
      <c r="G37" s="23"/>
      <c r="H37" s="23"/>
      <c r="I37" s="5" t="s">
        <v>144</v>
      </c>
    </row>
    <row r="38" spans="1:9" ht="40.5">
      <c r="A38" s="1" t="s">
        <v>41</v>
      </c>
      <c r="B38" s="1" t="s">
        <v>1</v>
      </c>
      <c r="C38" s="15" t="s">
        <v>368</v>
      </c>
      <c r="D38" s="9" t="s">
        <v>118</v>
      </c>
      <c r="E38" s="21" t="s">
        <v>121</v>
      </c>
      <c r="F38" s="10" t="s">
        <v>121</v>
      </c>
      <c r="G38" s="23"/>
      <c r="H38" s="23"/>
      <c r="I38" s="7" t="s">
        <v>146</v>
      </c>
    </row>
    <row r="39" spans="1:9" ht="40.5">
      <c r="A39" s="1" t="s">
        <v>109</v>
      </c>
      <c r="B39" s="1" t="s">
        <v>1</v>
      </c>
      <c r="C39" s="15" t="s">
        <v>368</v>
      </c>
      <c r="D39" s="9" t="s">
        <v>119</v>
      </c>
      <c r="E39" s="21">
        <v>4180</v>
      </c>
      <c r="F39" s="10" t="s">
        <v>119</v>
      </c>
      <c r="G39" s="23"/>
      <c r="H39" s="24"/>
      <c r="I39" s="7" t="s">
        <v>302</v>
      </c>
    </row>
    <row r="40" spans="1:9" ht="40.5">
      <c r="A40" s="1" t="s">
        <v>43</v>
      </c>
      <c r="B40" s="1" t="s">
        <v>1</v>
      </c>
      <c r="C40" s="15" t="s">
        <v>368</v>
      </c>
      <c r="D40" s="9" t="s">
        <v>119</v>
      </c>
      <c r="E40" s="21" t="s">
        <v>121</v>
      </c>
      <c r="F40" s="10" t="s">
        <v>119</v>
      </c>
      <c r="G40" s="23"/>
      <c r="H40" s="23"/>
      <c r="I40" s="5" t="s">
        <v>135</v>
      </c>
    </row>
    <row r="41" spans="1:9" ht="40.5">
      <c r="A41" s="1" t="s">
        <v>44</v>
      </c>
      <c r="B41" s="1" t="s">
        <v>1</v>
      </c>
      <c r="C41" s="15" t="s">
        <v>368</v>
      </c>
      <c r="D41" s="9" t="s">
        <v>118</v>
      </c>
      <c r="E41" s="21" t="s">
        <v>118</v>
      </c>
      <c r="F41" s="10" t="s">
        <v>121</v>
      </c>
      <c r="G41" s="23"/>
      <c r="H41" s="23"/>
      <c r="I41" s="7" t="s">
        <v>192</v>
      </c>
    </row>
    <row r="42" spans="1:9" ht="40.5">
      <c r="A42" s="1" t="s">
        <v>45</v>
      </c>
      <c r="B42" s="1" t="s">
        <v>1</v>
      </c>
      <c r="C42" s="15" t="s">
        <v>368</v>
      </c>
      <c r="D42" s="9" t="s">
        <v>119</v>
      </c>
      <c r="E42" s="21" t="s">
        <v>119</v>
      </c>
      <c r="F42" s="10" t="s">
        <v>119</v>
      </c>
      <c r="G42" s="23"/>
      <c r="H42" s="23"/>
      <c r="I42" s="5" t="s">
        <v>127</v>
      </c>
    </row>
    <row r="43" spans="1:9" ht="40.5">
      <c r="A43" s="1" t="s">
        <v>46</v>
      </c>
      <c r="B43" s="1" t="s">
        <v>1</v>
      </c>
      <c r="C43" s="15" t="s">
        <v>368</v>
      </c>
      <c r="D43" s="9" t="s">
        <v>119</v>
      </c>
      <c r="E43" s="21" t="s">
        <v>119</v>
      </c>
      <c r="F43" s="10" t="s">
        <v>119</v>
      </c>
      <c r="G43" s="23"/>
      <c r="H43" s="23"/>
      <c r="I43" s="5" t="s">
        <v>165</v>
      </c>
    </row>
    <row r="44" spans="1:9" ht="40.5">
      <c r="A44" s="1" t="s">
        <v>47</v>
      </c>
      <c r="B44" s="1" t="s">
        <v>1</v>
      </c>
      <c r="C44" s="15" t="s">
        <v>368</v>
      </c>
      <c r="D44" s="9" t="s">
        <v>118</v>
      </c>
      <c r="E44" s="21" t="s">
        <v>118</v>
      </c>
      <c r="F44" s="10" t="s">
        <v>119</v>
      </c>
      <c r="G44" s="23"/>
      <c r="H44" s="23"/>
      <c r="I44" s="7" t="s">
        <v>254</v>
      </c>
    </row>
    <row r="45" spans="1:9" ht="51">
      <c r="A45" s="1" t="s">
        <v>48</v>
      </c>
      <c r="B45" s="1" t="s">
        <v>1</v>
      </c>
      <c r="C45" s="15" t="s">
        <v>368</v>
      </c>
      <c r="D45" s="9" t="s">
        <v>118</v>
      </c>
      <c r="E45" s="21" t="s">
        <v>121</v>
      </c>
      <c r="F45" s="10" t="s">
        <v>119</v>
      </c>
      <c r="G45" s="24"/>
      <c r="H45" s="23"/>
      <c r="I45" s="7" t="s">
        <v>148</v>
      </c>
    </row>
    <row r="46" spans="1:9" ht="40.5">
      <c r="A46" s="1" t="s">
        <v>49</v>
      </c>
      <c r="B46" s="1" t="s">
        <v>1</v>
      </c>
      <c r="C46" s="15" t="s">
        <v>368</v>
      </c>
      <c r="D46" s="9" t="s">
        <v>119</v>
      </c>
      <c r="E46" s="21" t="s">
        <v>121</v>
      </c>
      <c r="F46" s="10" t="s">
        <v>119</v>
      </c>
      <c r="G46" s="23"/>
      <c r="H46" s="23"/>
      <c r="I46" s="5" t="s">
        <v>135</v>
      </c>
    </row>
    <row r="47" spans="1:9" ht="40.5">
      <c r="A47" s="1" t="s">
        <v>50</v>
      </c>
      <c r="B47" s="1" t="s">
        <v>1</v>
      </c>
      <c r="C47" s="15" t="s">
        <v>368</v>
      </c>
      <c r="D47" s="9" t="s">
        <v>118</v>
      </c>
      <c r="E47" s="21" t="s">
        <v>121</v>
      </c>
      <c r="F47" s="10" t="s">
        <v>119</v>
      </c>
      <c r="G47" s="23"/>
      <c r="H47" s="23"/>
      <c r="I47" s="5" t="s">
        <v>168</v>
      </c>
    </row>
    <row r="48" spans="1:9" ht="40.5">
      <c r="A48" s="1" t="s">
        <v>51</v>
      </c>
      <c r="B48" s="1" t="s">
        <v>1</v>
      </c>
      <c r="C48" s="15" t="s">
        <v>368</v>
      </c>
      <c r="D48" s="9" t="s">
        <v>119</v>
      </c>
      <c r="E48" s="21" t="s">
        <v>119</v>
      </c>
      <c r="F48" s="10" t="s">
        <v>119</v>
      </c>
      <c r="G48" s="23"/>
      <c r="H48" s="23"/>
      <c r="I48" s="5" t="s">
        <v>127</v>
      </c>
    </row>
    <row r="49" spans="1:9" ht="40.5">
      <c r="A49" s="1" t="s">
        <v>52</v>
      </c>
      <c r="B49" s="1" t="s">
        <v>1</v>
      </c>
      <c r="C49" s="15" t="s">
        <v>368</v>
      </c>
      <c r="D49" s="9" t="s">
        <v>119</v>
      </c>
      <c r="E49" s="21" t="s">
        <v>121</v>
      </c>
      <c r="F49" s="10" t="s">
        <v>119</v>
      </c>
      <c r="G49" s="23"/>
      <c r="H49" s="23"/>
      <c r="I49" s="5" t="s">
        <v>135</v>
      </c>
    </row>
    <row r="50" spans="1:9" ht="40.5">
      <c r="A50" s="1" t="s">
        <v>53</v>
      </c>
      <c r="B50" s="1" t="s">
        <v>1</v>
      </c>
      <c r="C50" s="15" t="s">
        <v>368</v>
      </c>
      <c r="D50" s="9" t="s">
        <v>119</v>
      </c>
      <c r="E50" s="21" t="s">
        <v>121</v>
      </c>
      <c r="F50" s="10" t="s">
        <v>119</v>
      </c>
      <c r="G50" s="23"/>
      <c r="H50" s="23"/>
      <c r="I50" s="5" t="s">
        <v>135</v>
      </c>
    </row>
    <row r="51" spans="1:9" ht="40.5">
      <c r="A51" s="1" t="s">
        <v>54</v>
      </c>
      <c r="B51" s="1" t="s">
        <v>1</v>
      </c>
      <c r="C51" s="15" t="s">
        <v>368</v>
      </c>
      <c r="D51" s="9" t="s">
        <v>119</v>
      </c>
      <c r="E51" s="21" t="s">
        <v>119</v>
      </c>
      <c r="F51" s="10" t="s">
        <v>119</v>
      </c>
      <c r="G51" s="23"/>
      <c r="H51" s="23"/>
      <c r="I51" s="5" t="s">
        <v>127</v>
      </c>
    </row>
    <row r="52" spans="1:9" ht="51">
      <c r="A52" s="1" t="s">
        <v>55</v>
      </c>
      <c r="B52" s="1" t="s">
        <v>1</v>
      </c>
      <c r="C52" s="15" t="s">
        <v>368</v>
      </c>
      <c r="D52" s="9" t="s">
        <v>119</v>
      </c>
      <c r="E52" s="21" t="s">
        <v>118</v>
      </c>
      <c r="F52" s="10" t="s">
        <v>118</v>
      </c>
      <c r="G52" s="23"/>
      <c r="H52" s="23"/>
      <c r="I52" s="5" t="s">
        <v>169</v>
      </c>
    </row>
    <row r="53" spans="1:9" ht="40.5">
      <c r="A53" s="1" t="s">
        <v>56</v>
      </c>
      <c r="B53" s="1" t="s">
        <v>1</v>
      </c>
      <c r="C53" s="15" t="s">
        <v>368</v>
      </c>
      <c r="D53" s="9" t="s">
        <v>119</v>
      </c>
      <c r="E53" s="21" t="s">
        <v>121</v>
      </c>
      <c r="F53" s="10" t="s">
        <v>119</v>
      </c>
      <c r="G53" s="23"/>
      <c r="H53" s="23"/>
      <c r="I53" s="5" t="s">
        <v>135</v>
      </c>
    </row>
    <row r="54" spans="1:9" ht="51">
      <c r="A54" s="1" t="s">
        <v>57</v>
      </c>
      <c r="B54" s="1" t="s">
        <v>1</v>
      </c>
      <c r="C54" s="15" t="s">
        <v>368</v>
      </c>
      <c r="D54" s="9" t="s">
        <v>119</v>
      </c>
      <c r="E54" s="21" t="s">
        <v>118</v>
      </c>
      <c r="F54" s="10" t="s">
        <v>118</v>
      </c>
      <c r="G54" s="23"/>
      <c r="H54" s="23"/>
      <c r="I54" s="5" t="s">
        <v>169</v>
      </c>
    </row>
    <row r="55" spans="1:9" ht="40.5">
      <c r="A55" s="1" t="s">
        <v>58</v>
      </c>
      <c r="B55" s="1" t="s">
        <v>1</v>
      </c>
      <c r="C55" s="15" t="s">
        <v>368</v>
      </c>
      <c r="D55" s="9" t="s">
        <v>119</v>
      </c>
      <c r="E55" s="21">
        <v>388.7</v>
      </c>
      <c r="F55" s="10" t="s">
        <v>119</v>
      </c>
      <c r="G55" s="23"/>
      <c r="H55" s="24"/>
      <c r="I55" s="5" t="s">
        <v>316</v>
      </c>
    </row>
    <row r="56" spans="1:9" ht="40.5">
      <c r="A56" s="1" t="s">
        <v>59</v>
      </c>
      <c r="B56" s="1" t="s">
        <v>1</v>
      </c>
      <c r="C56" s="15" t="s">
        <v>368</v>
      </c>
      <c r="D56" s="9" t="s">
        <v>118</v>
      </c>
      <c r="E56" s="21" t="s">
        <v>121</v>
      </c>
      <c r="F56" s="10" t="s">
        <v>119</v>
      </c>
      <c r="G56" s="23"/>
      <c r="H56" s="23"/>
      <c r="I56" s="5" t="s">
        <v>278</v>
      </c>
    </row>
    <row r="57" spans="1:9" ht="51">
      <c r="A57" s="1" t="s">
        <v>60</v>
      </c>
      <c r="B57" s="1" t="s">
        <v>1</v>
      </c>
      <c r="C57" s="15" t="s">
        <v>368</v>
      </c>
      <c r="D57" s="9" t="s">
        <v>119</v>
      </c>
      <c r="E57" s="21" t="s">
        <v>118</v>
      </c>
      <c r="F57" s="10" t="s">
        <v>121</v>
      </c>
      <c r="G57" s="23"/>
      <c r="H57" s="23"/>
      <c r="I57" s="5" t="s">
        <v>178</v>
      </c>
    </row>
    <row r="58" spans="1:9" ht="40.5">
      <c r="A58" s="1" t="s">
        <v>61</v>
      </c>
      <c r="B58" s="1" t="s">
        <v>1</v>
      </c>
      <c r="C58" s="15" t="s">
        <v>368</v>
      </c>
      <c r="D58" s="9" t="s">
        <v>119</v>
      </c>
      <c r="E58" s="21" t="s">
        <v>118</v>
      </c>
      <c r="F58" s="10" t="s">
        <v>119</v>
      </c>
      <c r="G58" s="23"/>
      <c r="H58" s="23"/>
      <c r="I58" s="5" t="s">
        <v>271</v>
      </c>
    </row>
    <row r="59" spans="1:9" ht="40.5">
      <c r="A59" s="1" t="s">
        <v>62</v>
      </c>
      <c r="B59" s="1" t="s">
        <v>1</v>
      </c>
      <c r="C59" s="15" t="s">
        <v>368</v>
      </c>
      <c r="D59" s="9" t="s">
        <v>244</v>
      </c>
      <c r="E59" s="21" t="s">
        <v>118</v>
      </c>
      <c r="F59" s="10" t="s">
        <v>121</v>
      </c>
      <c r="G59" s="24">
        <v>123.3</v>
      </c>
      <c r="H59" s="23" t="s">
        <v>347</v>
      </c>
      <c r="I59" s="7" t="s">
        <v>301</v>
      </c>
    </row>
    <row r="60" spans="1:9" ht="40.5">
      <c r="A60" s="1" t="s">
        <v>42</v>
      </c>
      <c r="B60" s="1" t="s">
        <v>1</v>
      </c>
      <c r="C60" s="15" t="s">
        <v>368</v>
      </c>
      <c r="D60" s="9" t="s">
        <v>244</v>
      </c>
      <c r="E60" s="21" t="s">
        <v>244</v>
      </c>
      <c r="F60" s="10" t="s">
        <v>119</v>
      </c>
      <c r="G60" s="23" t="s">
        <v>324</v>
      </c>
      <c r="H60" s="23" t="s">
        <v>322</v>
      </c>
      <c r="I60" s="5" t="s">
        <v>325</v>
      </c>
    </row>
    <row r="61" spans="1:9" ht="40.5">
      <c r="A61" s="1" t="s">
        <v>64</v>
      </c>
      <c r="B61" s="1" t="s">
        <v>1</v>
      </c>
      <c r="C61" s="15" t="s">
        <v>368</v>
      </c>
      <c r="D61" s="14">
        <v>18.600000000000001</v>
      </c>
      <c r="E61" s="21" t="s">
        <v>119</v>
      </c>
      <c r="F61" s="10" t="s">
        <v>119</v>
      </c>
      <c r="G61" s="24"/>
      <c r="H61" s="24"/>
      <c r="I61" s="18" t="s">
        <v>348</v>
      </c>
    </row>
    <row r="62" spans="1:9" ht="40.5">
      <c r="A62" s="1" t="s">
        <v>65</v>
      </c>
      <c r="B62" s="1" t="s">
        <v>1</v>
      </c>
      <c r="C62" s="15" t="s">
        <v>368</v>
      </c>
      <c r="D62" s="9" t="s">
        <v>119</v>
      </c>
      <c r="E62" s="21" t="s">
        <v>121</v>
      </c>
      <c r="F62" s="10" t="s">
        <v>119</v>
      </c>
      <c r="G62" s="23"/>
      <c r="H62" s="23"/>
      <c r="I62" s="5" t="s">
        <v>135</v>
      </c>
    </row>
    <row r="63" spans="1:9" ht="40.5">
      <c r="A63" s="1" t="s">
        <v>66</v>
      </c>
      <c r="B63" s="1" t="s">
        <v>1</v>
      </c>
      <c r="C63" s="15" t="s">
        <v>368</v>
      </c>
      <c r="D63" s="9" t="s">
        <v>119</v>
      </c>
      <c r="E63" s="21" t="s">
        <v>121</v>
      </c>
      <c r="F63" s="10" t="s">
        <v>119</v>
      </c>
      <c r="G63" s="23"/>
      <c r="H63" s="23"/>
      <c r="I63" s="5" t="s">
        <v>135</v>
      </c>
    </row>
    <row r="64" spans="1:9" ht="40.5">
      <c r="A64" s="1" t="s">
        <v>67</v>
      </c>
      <c r="B64" s="1" t="s">
        <v>1</v>
      </c>
      <c r="C64" s="15" t="s">
        <v>368</v>
      </c>
      <c r="D64" s="9" t="s">
        <v>119</v>
      </c>
      <c r="E64" s="21" t="s">
        <v>121</v>
      </c>
      <c r="F64" s="10" t="s">
        <v>119</v>
      </c>
      <c r="G64" s="23"/>
      <c r="H64" s="23"/>
      <c r="I64" s="5" t="s">
        <v>135</v>
      </c>
    </row>
    <row r="65" spans="1:9" ht="40.5">
      <c r="A65" s="1" t="s">
        <v>68</v>
      </c>
      <c r="B65" s="1" t="s">
        <v>1</v>
      </c>
      <c r="C65" s="15" t="s">
        <v>368</v>
      </c>
      <c r="D65" s="9" t="s">
        <v>118</v>
      </c>
      <c r="E65" s="21" t="s">
        <v>119</v>
      </c>
      <c r="F65" s="10" t="s">
        <v>119</v>
      </c>
      <c r="G65" s="23"/>
      <c r="H65" s="23"/>
      <c r="I65" s="5" t="s">
        <v>139</v>
      </c>
    </row>
    <row r="66" spans="1:9" ht="40.5">
      <c r="A66" s="1" t="s">
        <v>69</v>
      </c>
      <c r="B66" s="1" t="s">
        <v>1</v>
      </c>
      <c r="C66" s="15" t="s">
        <v>368</v>
      </c>
      <c r="D66" s="9" t="s">
        <v>119</v>
      </c>
      <c r="E66" s="21" t="s">
        <v>118</v>
      </c>
      <c r="F66" s="10" t="s">
        <v>118</v>
      </c>
      <c r="G66" s="23"/>
      <c r="H66" s="23"/>
      <c r="I66" s="5" t="s">
        <v>176</v>
      </c>
    </row>
    <row r="67" spans="1:9" ht="40.5">
      <c r="A67" s="1" t="s">
        <v>70</v>
      </c>
      <c r="B67" s="1" t="s">
        <v>1</v>
      </c>
      <c r="C67" s="15" t="s">
        <v>368</v>
      </c>
      <c r="D67" s="9" t="s">
        <v>119</v>
      </c>
      <c r="E67" s="21" t="s">
        <v>118</v>
      </c>
      <c r="F67" s="10" t="s">
        <v>119</v>
      </c>
      <c r="G67" s="23"/>
      <c r="H67" s="23"/>
      <c r="I67" s="5" t="s">
        <v>276</v>
      </c>
    </row>
    <row r="68" spans="1:9" ht="40.5">
      <c r="A68" s="1" t="s">
        <v>71</v>
      </c>
      <c r="B68" s="1" t="s">
        <v>1</v>
      </c>
      <c r="C68" s="15" t="s">
        <v>368</v>
      </c>
      <c r="D68" s="9" t="s">
        <v>118</v>
      </c>
      <c r="E68" s="21" t="s">
        <v>119</v>
      </c>
      <c r="F68" s="10" t="s">
        <v>119</v>
      </c>
      <c r="G68" s="23"/>
      <c r="H68" s="23"/>
      <c r="I68" s="5" t="s">
        <v>162</v>
      </c>
    </row>
    <row r="69" spans="1:9" ht="51.4">
      <c r="A69" s="1" t="s">
        <v>63</v>
      </c>
      <c r="B69" s="1" t="s">
        <v>1</v>
      </c>
      <c r="C69" s="15" t="s">
        <v>368</v>
      </c>
      <c r="D69" s="9" t="s">
        <v>244</v>
      </c>
      <c r="E69" s="21" t="s">
        <v>119</v>
      </c>
      <c r="F69" s="10" t="s">
        <v>119</v>
      </c>
      <c r="G69" s="24">
        <v>9</v>
      </c>
      <c r="H69" s="23" t="s">
        <v>322</v>
      </c>
      <c r="I69" s="5" t="s">
        <v>367</v>
      </c>
    </row>
    <row r="70" spans="1:9" ht="40.5">
      <c r="A70" s="1" t="s">
        <v>73</v>
      </c>
      <c r="B70" s="1" t="s">
        <v>1</v>
      </c>
      <c r="C70" s="15" t="s">
        <v>368</v>
      </c>
      <c r="D70" s="9" t="s">
        <v>119</v>
      </c>
      <c r="E70" s="21" t="s">
        <v>119</v>
      </c>
      <c r="F70" s="10" t="s">
        <v>119</v>
      </c>
      <c r="G70" s="23"/>
      <c r="H70" s="23"/>
      <c r="I70" s="5" t="s">
        <v>127</v>
      </c>
    </row>
    <row r="71" spans="1:9" ht="40.5">
      <c r="A71" s="1" t="s">
        <v>74</v>
      </c>
      <c r="B71" s="1" t="s">
        <v>1</v>
      </c>
      <c r="C71" s="15" t="s">
        <v>368</v>
      </c>
      <c r="D71" s="9" t="s">
        <v>118</v>
      </c>
      <c r="E71" s="21" t="s">
        <v>118</v>
      </c>
      <c r="F71" s="10" t="s">
        <v>118</v>
      </c>
      <c r="G71" s="23"/>
      <c r="H71" s="23"/>
      <c r="I71" s="5" t="s">
        <v>259</v>
      </c>
    </row>
    <row r="72" spans="1:9" ht="40.5">
      <c r="A72" s="1" t="s">
        <v>75</v>
      </c>
      <c r="B72" s="1" t="s">
        <v>1</v>
      </c>
      <c r="C72" s="15" t="s">
        <v>368</v>
      </c>
      <c r="D72" s="9" t="s">
        <v>119</v>
      </c>
      <c r="E72" s="21" t="s">
        <v>118</v>
      </c>
      <c r="F72" s="10" t="s">
        <v>119</v>
      </c>
      <c r="G72" s="23"/>
      <c r="H72" s="23"/>
      <c r="I72" s="5" t="s">
        <v>271</v>
      </c>
    </row>
    <row r="73" spans="1:9" ht="40.5">
      <c r="A73" s="1" t="s">
        <v>72</v>
      </c>
      <c r="B73" s="1" t="s">
        <v>1</v>
      </c>
      <c r="C73" s="15" t="s">
        <v>368</v>
      </c>
      <c r="D73" s="9" t="s">
        <v>244</v>
      </c>
      <c r="E73" s="21" t="s">
        <v>121</v>
      </c>
      <c r="F73" s="10" t="s">
        <v>119</v>
      </c>
      <c r="G73" s="24">
        <v>22</v>
      </c>
      <c r="H73" s="23" t="s">
        <v>347</v>
      </c>
      <c r="I73" s="6" t="s">
        <v>299</v>
      </c>
    </row>
    <row r="74" spans="1:9" ht="40.5">
      <c r="A74" s="1" t="s">
        <v>77</v>
      </c>
      <c r="B74" s="1" t="s">
        <v>1</v>
      </c>
      <c r="C74" s="15" t="s">
        <v>368</v>
      </c>
      <c r="D74" s="9" t="s">
        <v>118</v>
      </c>
      <c r="E74" s="21" t="s">
        <v>119</v>
      </c>
      <c r="F74" s="10" t="s">
        <v>119</v>
      </c>
      <c r="G74" s="24"/>
      <c r="H74" s="23"/>
      <c r="I74" s="5" t="s">
        <v>162</v>
      </c>
    </row>
    <row r="75" spans="1:9" ht="40.5">
      <c r="A75" s="1" t="s">
        <v>78</v>
      </c>
      <c r="B75" s="1" t="s">
        <v>1</v>
      </c>
      <c r="C75" s="15" t="s">
        <v>368</v>
      </c>
      <c r="D75" s="9" t="s">
        <v>119</v>
      </c>
      <c r="E75" s="21" t="s">
        <v>119</v>
      </c>
      <c r="F75" s="10" t="s">
        <v>119</v>
      </c>
      <c r="G75" s="23"/>
      <c r="H75" s="23"/>
      <c r="I75" s="5" t="s">
        <v>127</v>
      </c>
    </row>
    <row r="76" spans="1:9" ht="40.5">
      <c r="A76" s="1" t="s">
        <v>79</v>
      </c>
      <c r="B76" s="1" t="s">
        <v>1</v>
      </c>
      <c r="C76" s="15" t="s">
        <v>368</v>
      </c>
      <c r="D76" s="9" t="s">
        <v>119</v>
      </c>
      <c r="E76" s="21">
        <v>4.75</v>
      </c>
      <c r="F76" s="10" t="s">
        <v>119</v>
      </c>
      <c r="G76" s="23"/>
      <c r="H76" s="23"/>
      <c r="I76" s="7" t="s">
        <v>286</v>
      </c>
    </row>
    <row r="77" spans="1:9" ht="40.5">
      <c r="A77" s="1" t="s">
        <v>80</v>
      </c>
      <c r="B77" s="1" t="s">
        <v>1</v>
      </c>
      <c r="C77" s="15" t="s">
        <v>368</v>
      </c>
      <c r="D77" s="9" t="s">
        <v>119</v>
      </c>
      <c r="E77" s="21" t="s">
        <v>118</v>
      </c>
      <c r="F77" s="10" t="s">
        <v>119</v>
      </c>
      <c r="G77" s="23"/>
      <c r="H77" s="23"/>
      <c r="I77" s="5" t="s">
        <v>276</v>
      </c>
    </row>
    <row r="78" spans="1:9" ht="40.5">
      <c r="A78" s="1" t="s">
        <v>81</v>
      </c>
      <c r="B78" s="1" t="s">
        <v>1</v>
      </c>
      <c r="C78" s="15" t="s">
        <v>368</v>
      </c>
      <c r="D78" s="9" t="s">
        <v>119</v>
      </c>
      <c r="E78" s="21" t="s">
        <v>119</v>
      </c>
      <c r="F78" s="10" t="s">
        <v>119</v>
      </c>
      <c r="G78" s="23"/>
      <c r="H78" s="23"/>
      <c r="I78" s="5" t="s">
        <v>127</v>
      </c>
    </row>
    <row r="79" spans="1:9" ht="40.5">
      <c r="A79" s="1" t="s">
        <v>82</v>
      </c>
      <c r="B79" s="1" t="s">
        <v>1</v>
      </c>
      <c r="C79" s="15" t="s">
        <v>368</v>
      </c>
      <c r="D79" s="9" t="s">
        <v>119</v>
      </c>
      <c r="E79" s="21" t="s">
        <v>121</v>
      </c>
      <c r="F79" s="10" t="s">
        <v>119</v>
      </c>
      <c r="G79" s="23"/>
      <c r="H79" s="23"/>
      <c r="I79" s="7" t="s">
        <v>135</v>
      </c>
    </row>
    <row r="80" spans="1:9" ht="40.5">
      <c r="A80" s="1" t="s">
        <v>83</v>
      </c>
      <c r="B80" s="1" t="s">
        <v>1</v>
      </c>
      <c r="C80" s="15" t="s">
        <v>368</v>
      </c>
      <c r="D80" s="9" t="s">
        <v>118</v>
      </c>
      <c r="E80" s="21" t="s">
        <v>118</v>
      </c>
      <c r="F80" s="10" t="s">
        <v>118</v>
      </c>
      <c r="G80" s="23"/>
      <c r="H80" s="23"/>
      <c r="I80" s="7" t="s">
        <v>260</v>
      </c>
    </row>
    <row r="81" spans="1:9" ht="40.5">
      <c r="A81" s="1" t="s">
        <v>84</v>
      </c>
      <c r="B81" s="1" t="s">
        <v>1</v>
      </c>
      <c r="C81" s="15" t="s">
        <v>368</v>
      </c>
      <c r="D81" s="9" t="s">
        <v>119</v>
      </c>
      <c r="E81" s="21" t="s">
        <v>121</v>
      </c>
      <c r="F81" s="10" t="s">
        <v>119</v>
      </c>
      <c r="G81" s="23"/>
      <c r="H81" s="23"/>
      <c r="I81" s="7" t="s">
        <v>135</v>
      </c>
    </row>
    <row r="82" spans="1:9" ht="40.5">
      <c r="A82" s="1" t="s">
        <v>85</v>
      </c>
      <c r="B82" s="1" t="s">
        <v>1</v>
      </c>
      <c r="C82" s="15" t="s">
        <v>368</v>
      </c>
      <c r="D82" s="9" t="s">
        <v>119</v>
      </c>
      <c r="E82" s="21" t="s">
        <v>121</v>
      </c>
      <c r="F82" s="10" t="s">
        <v>121</v>
      </c>
      <c r="G82" s="23"/>
      <c r="H82" s="23"/>
      <c r="I82" s="7" t="s">
        <v>163</v>
      </c>
    </row>
    <row r="83" spans="1:9" ht="40.5">
      <c r="A83" s="1" t="s">
        <v>76</v>
      </c>
      <c r="B83" s="1" t="s">
        <v>1</v>
      </c>
      <c r="C83" s="15" t="s">
        <v>368</v>
      </c>
      <c r="D83" s="9" t="s">
        <v>244</v>
      </c>
      <c r="E83" s="21" t="s">
        <v>118</v>
      </c>
      <c r="F83" s="10" t="s">
        <v>119</v>
      </c>
      <c r="G83" s="24">
        <v>48.5</v>
      </c>
      <c r="H83" s="23" t="s">
        <v>124</v>
      </c>
      <c r="I83" s="5" t="s">
        <v>281</v>
      </c>
    </row>
    <row r="84" spans="1:9" ht="40.5">
      <c r="A84" s="1" t="s">
        <v>87</v>
      </c>
      <c r="B84" s="1" t="s">
        <v>1</v>
      </c>
      <c r="C84" s="15" t="s">
        <v>368</v>
      </c>
      <c r="D84" s="9" t="s">
        <v>119</v>
      </c>
      <c r="E84" s="21" t="s">
        <v>119</v>
      </c>
      <c r="F84" s="10" t="s">
        <v>119</v>
      </c>
      <c r="G84" s="23"/>
      <c r="H84" s="23"/>
      <c r="I84" s="5" t="s">
        <v>127</v>
      </c>
    </row>
    <row r="85" spans="1:9" ht="40.5">
      <c r="A85" s="1" t="s">
        <v>88</v>
      </c>
      <c r="B85" s="1" t="s">
        <v>1</v>
      </c>
      <c r="C85" s="15" t="s">
        <v>368</v>
      </c>
      <c r="D85" s="9" t="s">
        <v>119</v>
      </c>
      <c r="E85" s="21" t="s">
        <v>119</v>
      </c>
      <c r="F85" s="10" t="s">
        <v>119</v>
      </c>
      <c r="G85" s="23"/>
      <c r="H85" s="23"/>
      <c r="I85" s="5" t="s">
        <v>127</v>
      </c>
    </row>
    <row r="86" spans="1:9" ht="40.5">
      <c r="A86" s="1" t="s">
        <v>89</v>
      </c>
      <c r="B86" s="1" t="s">
        <v>1</v>
      </c>
      <c r="C86" s="15" t="s">
        <v>368</v>
      </c>
      <c r="D86" s="9" t="s">
        <v>118</v>
      </c>
      <c r="E86" s="21" t="s">
        <v>119</v>
      </c>
      <c r="F86" s="10" t="s">
        <v>119</v>
      </c>
      <c r="G86" s="24"/>
      <c r="H86" s="23"/>
      <c r="I86" s="5" t="s">
        <v>162</v>
      </c>
    </row>
    <row r="87" spans="1:9" ht="40.5">
      <c r="A87" s="1" t="s">
        <v>111</v>
      </c>
      <c r="B87" s="1" t="s">
        <v>1</v>
      </c>
      <c r="C87" s="15" t="s">
        <v>368</v>
      </c>
      <c r="D87" s="9" t="s">
        <v>119</v>
      </c>
      <c r="E87" s="21" t="s">
        <v>119</v>
      </c>
      <c r="F87" s="10" t="s">
        <v>119</v>
      </c>
      <c r="G87" s="23"/>
      <c r="H87" s="23"/>
      <c r="I87" s="5" t="s">
        <v>127</v>
      </c>
    </row>
    <row r="88" spans="1:9" ht="40.5">
      <c r="A88" s="1" t="s">
        <v>91</v>
      </c>
      <c r="B88" s="1" t="s">
        <v>1</v>
      </c>
      <c r="C88" s="15" t="s">
        <v>368</v>
      </c>
      <c r="D88" s="9" t="s">
        <v>119</v>
      </c>
      <c r="E88" s="21" t="s">
        <v>118</v>
      </c>
      <c r="F88" s="10" t="s">
        <v>119</v>
      </c>
      <c r="G88" s="23"/>
      <c r="H88" s="23"/>
      <c r="I88" s="5" t="s">
        <v>271</v>
      </c>
    </row>
    <row r="89" spans="1:9" ht="40.5">
      <c r="A89" s="1" t="s">
        <v>92</v>
      </c>
      <c r="B89" s="1" t="s">
        <v>1</v>
      </c>
      <c r="C89" s="15" t="s">
        <v>368</v>
      </c>
      <c r="D89" s="9" t="s">
        <v>119</v>
      </c>
      <c r="E89" s="21" t="s">
        <v>121</v>
      </c>
      <c r="F89" s="10" t="s">
        <v>119</v>
      </c>
      <c r="G89" s="23"/>
      <c r="H89" s="23"/>
      <c r="I89" s="7" t="s">
        <v>135</v>
      </c>
    </row>
    <row r="90" spans="1:9" ht="40.5">
      <c r="A90" s="1" t="s">
        <v>93</v>
      </c>
      <c r="B90" s="1" t="s">
        <v>1</v>
      </c>
      <c r="C90" s="15" t="s">
        <v>368</v>
      </c>
      <c r="D90" s="9" t="s">
        <v>119</v>
      </c>
      <c r="E90" s="21" t="s">
        <v>121</v>
      </c>
      <c r="F90" s="10" t="s">
        <v>119</v>
      </c>
      <c r="G90" s="23"/>
      <c r="H90" s="23"/>
      <c r="I90" s="7" t="s">
        <v>135</v>
      </c>
    </row>
    <row r="91" spans="1:9" ht="40.5">
      <c r="A91" s="1" t="s">
        <v>86</v>
      </c>
      <c r="B91" s="1" t="s">
        <v>1</v>
      </c>
      <c r="C91" s="15" t="s">
        <v>368</v>
      </c>
      <c r="D91" s="9" t="s">
        <v>119</v>
      </c>
      <c r="E91" s="21">
        <v>115.4</v>
      </c>
      <c r="F91" s="10" t="s">
        <v>119</v>
      </c>
      <c r="G91" s="23"/>
      <c r="H91" s="24"/>
      <c r="I91" s="5" t="s">
        <v>239</v>
      </c>
    </row>
    <row r="92" spans="1:9" ht="40.5">
      <c r="A92" s="1" t="s">
        <v>95</v>
      </c>
      <c r="B92" s="1" t="s">
        <v>1</v>
      </c>
      <c r="C92" s="15" t="s">
        <v>368</v>
      </c>
      <c r="D92" s="9" t="s">
        <v>119</v>
      </c>
      <c r="E92" s="21" t="s">
        <v>119</v>
      </c>
      <c r="F92" s="10" t="s">
        <v>119</v>
      </c>
      <c r="G92" s="23"/>
      <c r="H92" s="23"/>
      <c r="I92" s="5" t="s">
        <v>127</v>
      </c>
    </row>
    <row r="93" spans="1:9" ht="40.5">
      <c r="A93" s="1" t="s">
        <v>96</v>
      </c>
      <c r="B93" s="1" t="s">
        <v>1</v>
      </c>
      <c r="C93" s="15" t="s">
        <v>368</v>
      </c>
      <c r="D93" s="9" t="s">
        <v>119</v>
      </c>
      <c r="E93" s="21">
        <v>17.3</v>
      </c>
      <c r="F93" s="10" t="s">
        <v>119</v>
      </c>
      <c r="G93" s="23"/>
      <c r="H93" s="24"/>
      <c r="I93" s="5" t="s">
        <v>240</v>
      </c>
    </row>
    <row r="94" spans="1:9" ht="40.5">
      <c r="A94" s="1" t="s">
        <v>97</v>
      </c>
      <c r="B94" s="1" t="s">
        <v>1</v>
      </c>
      <c r="C94" s="15" t="s">
        <v>368</v>
      </c>
      <c r="D94" s="9" t="s">
        <v>119</v>
      </c>
      <c r="E94" s="21" t="s">
        <v>119</v>
      </c>
      <c r="F94" s="10" t="s">
        <v>119</v>
      </c>
      <c r="G94" s="23"/>
      <c r="H94" s="23"/>
      <c r="I94" s="5" t="s">
        <v>127</v>
      </c>
    </row>
    <row r="95" spans="1:9" ht="40.5">
      <c r="A95" s="1" t="s">
        <v>98</v>
      </c>
      <c r="B95" s="1" t="s">
        <v>1</v>
      </c>
      <c r="C95" s="15" t="s">
        <v>368</v>
      </c>
      <c r="D95" s="9" t="s">
        <v>118</v>
      </c>
      <c r="E95" s="21" t="s">
        <v>121</v>
      </c>
      <c r="F95" s="10" t="s">
        <v>119</v>
      </c>
      <c r="G95" s="24"/>
      <c r="H95" s="23"/>
      <c r="I95" s="7" t="s">
        <v>159</v>
      </c>
    </row>
    <row r="96" spans="1:9" ht="40.5">
      <c r="A96" s="1" t="s">
        <v>99</v>
      </c>
      <c r="B96" s="1" t="s">
        <v>1</v>
      </c>
      <c r="C96" s="15" t="s">
        <v>368</v>
      </c>
      <c r="D96" s="9" t="s">
        <v>118</v>
      </c>
      <c r="E96" s="21" t="s">
        <v>119</v>
      </c>
      <c r="F96" s="10" t="s">
        <v>119</v>
      </c>
      <c r="G96" s="23"/>
      <c r="H96" s="23"/>
      <c r="I96" s="5" t="s">
        <v>162</v>
      </c>
    </row>
    <row r="97" spans="1:9" ht="40.5">
      <c r="A97" s="1" t="s">
        <v>100</v>
      </c>
      <c r="B97" s="1" t="s">
        <v>1</v>
      </c>
      <c r="C97" s="15" t="s">
        <v>368</v>
      </c>
      <c r="D97" s="9" t="s">
        <v>119</v>
      </c>
      <c r="E97" s="21" t="s">
        <v>119</v>
      </c>
      <c r="F97" s="10" t="s">
        <v>119</v>
      </c>
      <c r="G97" s="23"/>
      <c r="H97" s="23"/>
      <c r="I97" s="5" t="s">
        <v>127</v>
      </c>
    </row>
    <row r="98" spans="1:9" ht="40.5">
      <c r="A98" s="1" t="s">
        <v>101</v>
      </c>
      <c r="B98" s="1" t="s">
        <v>1</v>
      </c>
      <c r="C98" s="15" t="s">
        <v>368</v>
      </c>
      <c r="D98" s="9" t="s">
        <v>119</v>
      </c>
      <c r="E98" s="21" t="s">
        <v>121</v>
      </c>
      <c r="F98" s="10" t="s">
        <v>119</v>
      </c>
      <c r="G98" s="23"/>
      <c r="H98" s="23"/>
      <c r="I98" s="7" t="s">
        <v>135</v>
      </c>
    </row>
    <row r="99" spans="1:9" ht="40.5">
      <c r="A99" s="1" t="s">
        <v>102</v>
      </c>
      <c r="B99" s="1" t="s">
        <v>1</v>
      </c>
      <c r="C99" s="15" t="s">
        <v>368</v>
      </c>
      <c r="D99" s="9" t="s">
        <v>118</v>
      </c>
      <c r="E99" s="21" t="s">
        <v>118</v>
      </c>
      <c r="F99" s="10" t="s">
        <v>119</v>
      </c>
      <c r="G99" s="23"/>
      <c r="H99" s="23"/>
      <c r="I99" s="6" t="s">
        <v>149</v>
      </c>
    </row>
    <row r="100" spans="1:9" ht="40.5">
      <c r="A100" s="1" t="s">
        <v>103</v>
      </c>
      <c r="B100" s="1" t="s">
        <v>1</v>
      </c>
      <c r="C100" s="15" t="s">
        <v>368</v>
      </c>
      <c r="D100" s="9" t="s">
        <v>118</v>
      </c>
      <c r="E100" s="21" t="s">
        <v>121</v>
      </c>
      <c r="F100" s="10" t="s">
        <v>119</v>
      </c>
      <c r="G100" s="23"/>
      <c r="H100" s="23"/>
      <c r="I100" s="7" t="s">
        <v>159</v>
      </c>
    </row>
    <row r="101" spans="1:9" ht="40.5">
      <c r="A101" s="1" t="s">
        <v>104</v>
      </c>
      <c r="B101" s="1" t="s">
        <v>1</v>
      </c>
      <c r="C101" s="15" t="s">
        <v>368</v>
      </c>
      <c r="D101" s="9" t="s">
        <v>119</v>
      </c>
      <c r="E101" s="21" t="s">
        <v>121</v>
      </c>
      <c r="F101" s="10" t="s">
        <v>119</v>
      </c>
      <c r="G101" s="23"/>
      <c r="H101" s="23"/>
      <c r="I101" s="7" t="s">
        <v>135</v>
      </c>
    </row>
    <row r="102" spans="1:9" ht="40.5">
      <c r="A102" s="1" t="s">
        <v>105</v>
      </c>
      <c r="B102" s="1" t="s">
        <v>1</v>
      </c>
      <c r="C102" s="15" t="s">
        <v>368</v>
      </c>
      <c r="D102" s="9" t="s">
        <v>119</v>
      </c>
      <c r="E102" s="21" t="s">
        <v>121</v>
      </c>
      <c r="F102" s="10" t="s">
        <v>119</v>
      </c>
      <c r="G102" s="23"/>
      <c r="H102" s="23"/>
      <c r="I102" s="7" t="s">
        <v>135</v>
      </c>
    </row>
    <row r="103" spans="1:9" ht="51">
      <c r="A103" s="1" t="s">
        <v>106</v>
      </c>
      <c r="B103" s="1" t="s">
        <v>1</v>
      </c>
      <c r="C103" s="15" t="s">
        <v>368</v>
      </c>
      <c r="D103" s="9" t="s">
        <v>118</v>
      </c>
      <c r="E103" s="21" t="s">
        <v>121</v>
      </c>
      <c r="F103" s="10" t="s">
        <v>119</v>
      </c>
      <c r="G103" s="23"/>
      <c r="H103" s="23"/>
      <c r="I103" s="7" t="s">
        <v>147</v>
      </c>
    </row>
    <row r="104" spans="1:9" ht="40.5">
      <c r="A104" s="1" t="s">
        <v>90</v>
      </c>
      <c r="B104" s="1" t="s">
        <v>1</v>
      </c>
      <c r="C104" s="15" t="s">
        <v>368</v>
      </c>
      <c r="D104" s="9" t="s">
        <v>244</v>
      </c>
      <c r="E104" s="21" t="s">
        <v>118</v>
      </c>
      <c r="F104" s="10" t="s">
        <v>119</v>
      </c>
      <c r="G104" s="24">
        <v>16.899999999999999</v>
      </c>
      <c r="H104" s="23" t="s">
        <v>306</v>
      </c>
      <c r="I104" s="5" t="s">
        <v>292</v>
      </c>
    </row>
    <row r="105" spans="1:9" ht="40.5">
      <c r="A105" s="1" t="s">
        <v>108</v>
      </c>
      <c r="B105" s="1" t="s">
        <v>1</v>
      </c>
      <c r="C105" s="15" t="s">
        <v>368</v>
      </c>
      <c r="D105" s="9" t="s">
        <v>118</v>
      </c>
      <c r="E105" s="21" t="s">
        <v>118</v>
      </c>
      <c r="F105" s="10" t="s">
        <v>118</v>
      </c>
      <c r="G105" s="23"/>
      <c r="H105" s="23"/>
      <c r="I105" s="7" t="s">
        <v>136</v>
      </c>
    </row>
    <row r="106" spans="1:9" ht="40.5">
      <c r="A106" s="1" t="s">
        <v>94</v>
      </c>
      <c r="B106" s="1" t="s">
        <v>1</v>
      </c>
      <c r="C106" s="15" t="s">
        <v>368</v>
      </c>
      <c r="D106" s="9" t="s">
        <v>119</v>
      </c>
      <c r="E106" s="21" t="s">
        <v>121</v>
      </c>
      <c r="F106" s="10" t="s">
        <v>119</v>
      </c>
      <c r="G106" s="23"/>
      <c r="H106" s="23"/>
      <c r="I106" s="7" t="s">
        <v>135</v>
      </c>
    </row>
    <row r="107" spans="1:9" ht="51">
      <c r="A107" s="1" t="s">
        <v>110</v>
      </c>
      <c r="B107" s="1" t="s">
        <v>1</v>
      </c>
      <c r="C107" s="15" t="s">
        <v>368</v>
      </c>
      <c r="D107" s="14">
        <v>16.13532</v>
      </c>
      <c r="E107" s="21">
        <v>6.6543400000000004</v>
      </c>
      <c r="F107" s="10" t="s">
        <v>121</v>
      </c>
      <c r="G107" s="24"/>
      <c r="H107" s="24"/>
      <c r="I107" s="5" t="s">
        <v>356</v>
      </c>
    </row>
    <row r="108" spans="1:9" ht="40.5">
      <c r="A108" s="1" t="s">
        <v>107</v>
      </c>
      <c r="B108" s="1" t="s">
        <v>1</v>
      </c>
      <c r="C108" s="15" t="s">
        <v>368</v>
      </c>
      <c r="D108" s="9" t="s">
        <v>119</v>
      </c>
      <c r="E108" s="21" t="s">
        <v>118</v>
      </c>
      <c r="F108" s="10" t="s">
        <v>118</v>
      </c>
      <c r="G108" s="23"/>
      <c r="H108" s="23"/>
      <c r="I108" s="7" t="s">
        <v>271</v>
      </c>
    </row>
    <row r="109" spans="1:9" ht="40.5">
      <c r="A109" s="1" t="s">
        <v>112</v>
      </c>
      <c r="B109" s="1" t="s">
        <v>1</v>
      </c>
      <c r="C109" s="15" t="s">
        <v>368</v>
      </c>
      <c r="D109" s="9" t="s">
        <v>119</v>
      </c>
      <c r="E109" s="21" t="s">
        <v>119</v>
      </c>
      <c r="F109" s="10" t="s">
        <v>119</v>
      </c>
      <c r="G109" s="23"/>
      <c r="H109" s="23"/>
      <c r="I109" s="5" t="s">
        <v>127</v>
      </c>
    </row>
    <row r="110" spans="1:9" ht="40.5">
      <c r="A110" s="1" t="s">
        <v>113</v>
      </c>
      <c r="B110" s="1" t="s">
        <v>1</v>
      </c>
      <c r="C110" s="15" t="s">
        <v>368</v>
      </c>
      <c r="D110" s="9" t="s">
        <v>118</v>
      </c>
      <c r="E110" s="21" t="s">
        <v>118</v>
      </c>
      <c r="F110" s="10" t="s">
        <v>119</v>
      </c>
      <c r="G110" s="23"/>
      <c r="H110" s="23"/>
      <c r="I110" s="7" t="s">
        <v>150</v>
      </c>
    </row>
    <row r="111" spans="1:9" ht="40.5">
      <c r="A111" s="1" t="s">
        <v>114</v>
      </c>
      <c r="B111" s="1" t="s">
        <v>1</v>
      </c>
      <c r="C111" s="15" t="s">
        <v>368</v>
      </c>
      <c r="D111" s="9" t="s">
        <v>119</v>
      </c>
      <c r="E111" s="21" t="s">
        <v>119</v>
      </c>
      <c r="F111" s="10" t="s">
        <v>119</v>
      </c>
      <c r="G111" s="23"/>
      <c r="H111" s="23"/>
      <c r="I111" s="5" t="s">
        <v>127</v>
      </c>
    </row>
    <row r="112" spans="1:9" ht="40.5">
      <c r="A112" s="1" t="s">
        <v>115</v>
      </c>
      <c r="B112" s="1" t="s">
        <v>1</v>
      </c>
      <c r="C112" s="15" t="s">
        <v>368</v>
      </c>
      <c r="D112" s="9" t="s">
        <v>119</v>
      </c>
      <c r="E112" s="21" t="s">
        <v>118</v>
      </c>
      <c r="F112" s="10" t="s">
        <v>118</v>
      </c>
      <c r="G112" s="23"/>
      <c r="H112" s="23"/>
      <c r="I112" s="3" t="s">
        <v>153</v>
      </c>
    </row>
    <row r="113" spans="1:9" ht="40.5">
      <c r="A113" s="1" t="s">
        <v>116</v>
      </c>
      <c r="B113" s="1" t="s">
        <v>1</v>
      </c>
      <c r="C113" s="15" t="s">
        <v>368</v>
      </c>
      <c r="D113" s="9" t="s">
        <v>118</v>
      </c>
      <c r="E113" s="21" t="s">
        <v>118</v>
      </c>
      <c r="F113" s="10" t="s">
        <v>121</v>
      </c>
      <c r="G113" s="23"/>
      <c r="H113" s="23"/>
      <c r="I113" s="3" t="s">
        <v>251</v>
      </c>
    </row>
  </sheetData>
  <autoFilter ref="A1:I113" xr:uid="{CB667EA1-1816-2D4D-8F0F-200D6626F0D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7B2ED-66E9-CC40-A80A-73F5E57138BA}">
  <sheetPr filterMode="1">
    <tabColor theme="8"/>
  </sheetPr>
  <dimension ref="A1:I113"/>
  <sheetViews>
    <sheetView workbookViewId="0">
      <selection activeCell="H7" sqref="H7"/>
    </sheetView>
  </sheetViews>
  <sheetFormatPr defaultColWidth="10.8125" defaultRowHeight="13.5"/>
  <cols>
    <col min="1" max="1" width="22.1875" style="1" customWidth="1"/>
    <col min="2" max="2" width="33.6875" style="1" customWidth="1"/>
    <col min="3" max="3" width="13.1875" style="1" customWidth="1"/>
    <col min="4" max="4" width="14.5" style="1" customWidth="1"/>
    <col min="5" max="5" width="17.1875" style="1" customWidth="1"/>
    <col min="6" max="6" width="16.3125" style="1" customWidth="1"/>
    <col min="7" max="7" width="16.5" style="1" customWidth="1"/>
    <col min="8" max="8" width="19" style="1" customWidth="1"/>
    <col min="9" max="9" width="74.6875" style="1" customWidth="1"/>
    <col min="10" max="16384" width="10.8125" style="1"/>
  </cols>
  <sheetData>
    <row r="1" spans="1:9" ht="42" thickBot="1">
      <c r="A1" s="11" t="s">
        <v>117</v>
      </c>
      <c r="B1" s="11" t="s">
        <v>120</v>
      </c>
      <c r="C1" s="11" t="s">
        <v>122</v>
      </c>
      <c r="D1" s="12" t="s">
        <v>369</v>
      </c>
      <c r="E1" s="20" t="s">
        <v>370</v>
      </c>
      <c r="F1" s="13" t="s">
        <v>371</v>
      </c>
      <c r="G1" s="22" t="s">
        <v>372</v>
      </c>
      <c r="H1" s="22" t="s">
        <v>313</v>
      </c>
      <c r="I1" s="16" t="s">
        <v>309</v>
      </c>
    </row>
    <row r="2" spans="1:9" ht="51">
      <c r="A2" s="1" t="s">
        <v>5</v>
      </c>
      <c r="B2" s="1" t="s">
        <v>2</v>
      </c>
      <c r="C2" s="15" t="s">
        <v>124</v>
      </c>
      <c r="D2" s="14">
        <v>51018</v>
      </c>
      <c r="E2" s="21">
        <v>10437</v>
      </c>
      <c r="F2" s="10" t="s">
        <v>119</v>
      </c>
      <c r="G2" s="23"/>
      <c r="H2" s="24"/>
      <c r="I2" s="5" t="s">
        <v>310</v>
      </c>
    </row>
    <row r="3" spans="1:9" ht="38.25" hidden="1">
      <c r="A3" s="1" t="s">
        <v>6</v>
      </c>
      <c r="B3" s="1" t="s">
        <v>2</v>
      </c>
      <c r="C3" s="15" t="s">
        <v>124</v>
      </c>
      <c r="D3" s="9" t="s">
        <v>119</v>
      </c>
      <c r="E3" s="21" t="s">
        <v>121</v>
      </c>
      <c r="F3" s="10" t="s">
        <v>121</v>
      </c>
      <c r="G3" s="23"/>
      <c r="H3" s="23"/>
      <c r="I3" s="7" t="s">
        <v>163</v>
      </c>
    </row>
    <row r="4" spans="1:9" ht="27" hidden="1">
      <c r="A4" s="1" t="s">
        <v>7</v>
      </c>
      <c r="B4" s="1" t="s">
        <v>2</v>
      </c>
      <c r="C4" s="15" t="s">
        <v>124</v>
      </c>
      <c r="D4" s="9" t="s">
        <v>118</v>
      </c>
      <c r="E4" s="21" t="s">
        <v>118</v>
      </c>
      <c r="F4" s="10" t="s">
        <v>118</v>
      </c>
      <c r="G4" s="23"/>
      <c r="H4" s="23"/>
      <c r="I4" s="7" t="s">
        <v>245</v>
      </c>
    </row>
    <row r="5" spans="1:9" ht="38.25" hidden="1">
      <c r="A5" s="1" t="s">
        <v>8</v>
      </c>
      <c r="B5" s="1" t="s">
        <v>2</v>
      </c>
      <c r="C5" s="15" t="s">
        <v>124</v>
      </c>
      <c r="D5" s="9" t="s">
        <v>118</v>
      </c>
      <c r="E5" s="21" t="s">
        <v>119</v>
      </c>
      <c r="F5" s="10" t="s">
        <v>121</v>
      </c>
      <c r="G5" s="23"/>
      <c r="H5" s="23"/>
      <c r="I5" s="5" t="s">
        <v>156</v>
      </c>
    </row>
    <row r="6" spans="1:9" ht="27" hidden="1">
      <c r="A6" s="1" t="s">
        <v>9</v>
      </c>
      <c r="B6" s="1" t="s">
        <v>2</v>
      </c>
      <c r="C6" s="15" t="s">
        <v>124</v>
      </c>
      <c r="D6" s="9" t="s">
        <v>118</v>
      </c>
      <c r="E6" s="21" t="s">
        <v>119</v>
      </c>
      <c r="F6" s="10" t="s">
        <v>119</v>
      </c>
      <c r="G6" s="23"/>
      <c r="H6" s="23"/>
      <c r="I6" s="5" t="s">
        <v>164</v>
      </c>
    </row>
    <row r="7" spans="1:9" ht="51">
      <c r="A7" s="1" t="s">
        <v>10</v>
      </c>
      <c r="B7" s="1" t="s">
        <v>2</v>
      </c>
      <c r="C7" s="15" t="s">
        <v>124</v>
      </c>
      <c r="D7" s="14">
        <v>1780</v>
      </c>
      <c r="E7" s="21" t="s">
        <v>121</v>
      </c>
      <c r="F7" s="10" t="s">
        <v>119</v>
      </c>
      <c r="G7" s="23"/>
      <c r="H7" s="23"/>
      <c r="I7" s="3" t="s">
        <v>202</v>
      </c>
    </row>
    <row r="8" spans="1:9" ht="38.25" hidden="1">
      <c r="A8" s="1" t="s">
        <v>11</v>
      </c>
      <c r="B8" s="1" t="s">
        <v>2</v>
      </c>
      <c r="C8" s="15" t="s">
        <v>124</v>
      </c>
      <c r="D8" s="9" t="s">
        <v>119</v>
      </c>
      <c r="E8" s="21" t="s">
        <v>118</v>
      </c>
      <c r="F8" s="10" t="s">
        <v>121</v>
      </c>
      <c r="G8" s="23"/>
      <c r="H8" s="23"/>
      <c r="I8" s="7" t="s">
        <v>269</v>
      </c>
    </row>
    <row r="9" spans="1:9" ht="38.25" hidden="1">
      <c r="A9" s="1" t="s">
        <v>12</v>
      </c>
      <c r="B9" s="1" t="s">
        <v>2</v>
      </c>
      <c r="C9" s="15" t="s">
        <v>124</v>
      </c>
      <c r="D9" s="9" t="s">
        <v>119</v>
      </c>
      <c r="E9" s="21">
        <v>166</v>
      </c>
      <c r="F9" s="10" t="s">
        <v>119</v>
      </c>
      <c r="G9" s="23"/>
      <c r="H9" s="23"/>
      <c r="I9" s="7" t="s">
        <v>289</v>
      </c>
    </row>
    <row r="10" spans="1:9" ht="38.25" hidden="1">
      <c r="A10" s="1" t="s">
        <v>13</v>
      </c>
      <c r="B10" s="1" t="s">
        <v>2</v>
      </c>
      <c r="C10" s="15" t="s">
        <v>124</v>
      </c>
      <c r="D10" s="9" t="s">
        <v>119</v>
      </c>
      <c r="E10" s="21" t="s">
        <v>118</v>
      </c>
      <c r="F10" s="10" t="s">
        <v>118</v>
      </c>
      <c r="G10" s="23"/>
      <c r="H10" s="23"/>
      <c r="I10" s="5" t="s">
        <v>270</v>
      </c>
    </row>
    <row r="11" spans="1:9" ht="27" hidden="1">
      <c r="A11" s="1" t="s">
        <v>14</v>
      </c>
      <c r="B11" s="1" t="s">
        <v>2</v>
      </c>
      <c r="C11" s="15" t="s">
        <v>124</v>
      </c>
      <c r="D11" s="9" t="s">
        <v>119</v>
      </c>
      <c r="E11" s="21" t="s">
        <v>118</v>
      </c>
      <c r="F11" s="10" t="s">
        <v>119</v>
      </c>
      <c r="G11" s="23"/>
      <c r="H11" s="23"/>
      <c r="I11" s="5" t="s">
        <v>268</v>
      </c>
    </row>
    <row r="12" spans="1:9" ht="27">
      <c r="A12" s="1" t="s">
        <v>15</v>
      </c>
      <c r="B12" s="1" t="s">
        <v>2</v>
      </c>
      <c r="C12" s="15" t="s">
        <v>124</v>
      </c>
      <c r="D12" s="14">
        <v>72</v>
      </c>
      <c r="E12" s="21" t="s">
        <v>119</v>
      </c>
      <c r="F12" s="10" t="s">
        <v>119</v>
      </c>
      <c r="G12" s="24"/>
      <c r="H12" s="24"/>
      <c r="I12" s="7" t="s">
        <v>327</v>
      </c>
    </row>
    <row r="13" spans="1:9" ht="27" hidden="1">
      <c r="A13" s="1" t="s">
        <v>16</v>
      </c>
      <c r="B13" s="1" t="s">
        <v>2</v>
      </c>
      <c r="C13" s="15" t="s">
        <v>124</v>
      </c>
      <c r="D13" s="9" t="s">
        <v>119</v>
      </c>
      <c r="E13" s="21" t="s">
        <v>119</v>
      </c>
      <c r="F13" s="10" t="s">
        <v>119</v>
      </c>
      <c r="G13" s="23"/>
      <c r="H13" s="23"/>
      <c r="I13" s="5" t="s">
        <v>127</v>
      </c>
    </row>
    <row r="14" spans="1:9" ht="27" hidden="1">
      <c r="A14" s="1" t="s">
        <v>17</v>
      </c>
      <c r="B14" s="1" t="s">
        <v>2</v>
      </c>
      <c r="C14" s="15" t="s">
        <v>124</v>
      </c>
      <c r="D14" s="9" t="s">
        <v>118</v>
      </c>
      <c r="E14" s="21" t="s">
        <v>118</v>
      </c>
      <c r="F14" s="10" t="s">
        <v>118</v>
      </c>
      <c r="G14" s="23"/>
      <c r="H14" s="23"/>
      <c r="I14" s="5" t="s">
        <v>249</v>
      </c>
    </row>
    <row r="15" spans="1:9" ht="38.25" hidden="1">
      <c r="A15" s="1" t="s">
        <v>18</v>
      </c>
      <c r="B15" s="1" t="s">
        <v>2</v>
      </c>
      <c r="C15" s="15" t="s">
        <v>124</v>
      </c>
      <c r="D15" s="9" t="s">
        <v>119</v>
      </c>
      <c r="E15" s="21" t="s">
        <v>118</v>
      </c>
      <c r="F15" s="10" t="s">
        <v>121</v>
      </c>
      <c r="G15" s="23"/>
      <c r="H15" s="23"/>
      <c r="I15" s="7" t="s">
        <v>179</v>
      </c>
    </row>
    <row r="16" spans="1:9" ht="27" hidden="1">
      <c r="A16" s="1" t="s">
        <v>19</v>
      </c>
      <c r="B16" s="1" t="s">
        <v>2</v>
      </c>
      <c r="C16" s="15" t="s">
        <v>124</v>
      </c>
      <c r="D16" s="9" t="s">
        <v>119</v>
      </c>
      <c r="E16" s="21" t="s">
        <v>118</v>
      </c>
      <c r="F16" s="10" t="s">
        <v>119</v>
      </c>
      <c r="G16" s="23"/>
      <c r="H16" s="23"/>
      <c r="I16" s="5" t="s">
        <v>268</v>
      </c>
    </row>
    <row r="17" spans="1:9" ht="27" hidden="1">
      <c r="A17" s="1" t="s">
        <v>20</v>
      </c>
      <c r="B17" s="1" t="s">
        <v>2</v>
      </c>
      <c r="C17" s="15" t="s">
        <v>124</v>
      </c>
      <c r="D17" s="9" t="s">
        <v>118</v>
      </c>
      <c r="E17" s="21" t="s">
        <v>118</v>
      </c>
      <c r="F17" s="10" t="s">
        <v>121</v>
      </c>
      <c r="G17" s="23"/>
      <c r="H17" s="23"/>
      <c r="I17" s="7" t="s">
        <v>251</v>
      </c>
    </row>
    <row r="18" spans="1:9" ht="27" hidden="1">
      <c r="A18" s="1" t="s">
        <v>21</v>
      </c>
      <c r="B18" s="1" t="s">
        <v>2</v>
      </c>
      <c r="C18" s="15" t="s">
        <v>124</v>
      </c>
      <c r="D18" s="9" t="s">
        <v>119</v>
      </c>
      <c r="E18" s="21" t="s">
        <v>119</v>
      </c>
      <c r="F18" s="10" t="s">
        <v>119</v>
      </c>
      <c r="G18" s="23"/>
      <c r="H18" s="23"/>
      <c r="I18" s="5" t="s">
        <v>127</v>
      </c>
    </row>
    <row r="19" spans="1:9" ht="27" hidden="1">
      <c r="A19" s="1" t="s">
        <v>22</v>
      </c>
      <c r="B19" s="1" t="s">
        <v>2</v>
      </c>
      <c r="C19" s="15" t="s">
        <v>124</v>
      </c>
      <c r="D19" s="9" t="s">
        <v>119</v>
      </c>
      <c r="E19" s="21" t="s">
        <v>118</v>
      </c>
      <c r="F19" s="10" t="s">
        <v>119</v>
      </c>
      <c r="G19" s="23"/>
      <c r="H19" s="23"/>
      <c r="I19" s="5" t="s">
        <v>271</v>
      </c>
    </row>
    <row r="20" spans="1:9" ht="27" hidden="1">
      <c r="A20" s="1" t="s">
        <v>23</v>
      </c>
      <c r="B20" s="1" t="s">
        <v>2</v>
      </c>
      <c r="C20" s="15" t="s">
        <v>124</v>
      </c>
      <c r="D20" s="9" t="s">
        <v>119</v>
      </c>
      <c r="E20" s="21" t="s">
        <v>118</v>
      </c>
      <c r="F20" s="10" t="s">
        <v>119</v>
      </c>
      <c r="G20" s="23"/>
      <c r="H20" s="23"/>
      <c r="I20" s="5" t="s">
        <v>268</v>
      </c>
    </row>
    <row r="21" spans="1:9" ht="38.25" hidden="1">
      <c r="A21" s="1" t="s">
        <v>24</v>
      </c>
      <c r="B21" s="1" t="s">
        <v>2</v>
      </c>
      <c r="C21" s="15" t="s">
        <v>124</v>
      </c>
      <c r="D21" s="9" t="s">
        <v>118</v>
      </c>
      <c r="E21" s="21" t="s">
        <v>121</v>
      </c>
      <c r="F21" s="10" t="s">
        <v>121</v>
      </c>
      <c r="G21" s="23"/>
      <c r="H21" s="23"/>
      <c r="I21" s="7" t="s">
        <v>194</v>
      </c>
    </row>
    <row r="22" spans="1:9" ht="38.25" hidden="1">
      <c r="A22" s="1" t="s">
        <v>25</v>
      </c>
      <c r="B22" s="1" t="s">
        <v>2</v>
      </c>
      <c r="C22" s="15" t="s">
        <v>124</v>
      </c>
      <c r="D22" s="9" t="s">
        <v>118</v>
      </c>
      <c r="E22" s="21">
        <v>471.4</v>
      </c>
      <c r="F22" s="10" t="s">
        <v>121</v>
      </c>
      <c r="G22" s="23"/>
      <c r="H22" s="24"/>
      <c r="I22" s="5" t="s">
        <v>219</v>
      </c>
    </row>
    <row r="23" spans="1:9" ht="38.25" hidden="1">
      <c r="A23" s="1" t="s">
        <v>26</v>
      </c>
      <c r="B23" s="1" t="s">
        <v>2</v>
      </c>
      <c r="C23" s="15" t="s">
        <v>124</v>
      </c>
      <c r="D23" s="9" t="s">
        <v>118</v>
      </c>
      <c r="E23" s="21" t="s">
        <v>119</v>
      </c>
      <c r="F23" s="10" t="s">
        <v>119</v>
      </c>
      <c r="G23" s="23"/>
      <c r="H23" s="23"/>
      <c r="I23" s="5" t="s">
        <v>125</v>
      </c>
    </row>
    <row r="24" spans="1:9" ht="38.25" hidden="1">
      <c r="A24" s="1" t="s">
        <v>27</v>
      </c>
      <c r="B24" s="1" t="s">
        <v>2</v>
      </c>
      <c r="C24" s="15" t="s">
        <v>124</v>
      </c>
      <c r="D24" s="9" t="s">
        <v>119</v>
      </c>
      <c r="E24" s="21" t="s">
        <v>118</v>
      </c>
      <c r="F24" s="10" t="s">
        <v>119</v>
      </c>
      <c r="G24" s="23"/>
      <c r="H24" s="23"/>
      <c r="I24" s="5" t="s">
        <v>129</v>
      </c>
    </row>
    <row r="25" spans="1:9" ht="27" hidden="1">
      <c r="A25" s="1" t="s">
        <v>28</v>
      </c>
      <c r="B25" s="1" t="s">
        <v>2</v>
      </c>
      <c r="C25" s="15" t="s">
        <v>124</v>
      </c>
      <c r="D25" s="9" t="s">
        <v>119</v>
      </c>
      <c r="E25" s="21" t="s">
        <v>118</v>
      </c>
      <c r="F25" s="10" t="s">
        <v>118</v>
      </c>
      <c r="G25" s="23"/>
      <c r="H25" s="23"/>
      <c r="I25" s="7" t="s">
        <v>272</v>
      </c>
    </row>
    <row r="26" spans="1:9" ht="27" hidden="1">
      <c r="A26" s="1" t="s">
        <v>29</v>
      </c>
      <c r="B26" s="1" t="s">
        <v>2</v>
      </c>
      <c r="C26" s="15" t="s">
        <v>124</v>
      </c>
      <c r="D26" s="9" t="s">
        <v>119</v>
      </c>
      <c r="E26" s="21" t="s">
        <v>119</v>
      </c>
      <c r="F26" s="10" t="s">
        <v>119</v>
      </c>
      <c r="G26" s="23"/>
      <c r="H26" s="23"/>
      <c r="I26" s="5" t="s">
        <v>127</v>
      </c>
    </row>
    <row r="27" spans="1:9" ht="27" hidden="1">
      <c r="A27" s="1" t="s">
        <v>30</v>
      </c>
      <c r="B27" s="1" t="s">
        <v>2</v>
      </c>
      <c r="C27" s="15" t="s">
        <v>124</v>
      </c>
      <c r="D27" s="9" t="s">
        <v>118</v>
      </c>
      <c r="E27" s="21" t="s">
        <v>119</v>
      </c>
      <c r="F27" s="10" t="s">
        <v>118</v>
      </c>
      <c r="G27" s="23"/>
      <c r="H27" s="23"/>
      <c r="I27" s="7" t="s">
        <v>131</v>
      </c>
    </row>
    <row r="28" spans="1:9" ht="51" hidden="1">
      <c r="A28" s="1" t="s">
        <v>31</v>
      </c>
      <c r="B28" s="1" t="s">
        <v>2</v>
      </c>
      <c r="C28" s="15" t="s">
        <v>124</v>
      </c>
      <c r="D28" s="9" t="s">
        <v>118</v>
      </c>
      <c r="E28" s="21" t="s">
        <v>121</v>
      </c>
      <c r="F28" s="10" t="s">
        <v>121</v>
      </c>
      <c r="G28" s="23"/>
      <c r="H28" s="23"/>
      <c r="I28" s="5" t="s">
        <v>133</v>
      </c>
    </row>
    <row r="29" spans="1:9" ht="27" hidden="1">
      <c r="A29" s="1" t="s">
        <v>32</v>
      </c>
      <c r="B29" s="1" t="s">
        <v>2</v>
      </c>
      <c r="C29" s="15" t="s">
        <v>124</v>
      </c>
      <c r="D29" s="9" t="s">
        <v>119</v>
      </c>
      <c r="E29" s="21" t="s">
        <v>121</v>
      </c>
      <c r="F29" s="10" t="s">
        <v>119</v>
      </c>
      <c r="G29" s="23"/>
      <c r="H29" s="23"/>
      <c r="I29" s="5" t="s">
        <v>135</v>
      </c>
    </row>
    <row r="30" spans="1:9" ht="27">
      <c r="A30" s="1" t="s">
        <v>33</v>
      </c>
      <c r="B30" s="1" t="s">
        <v>2</v>
      </c>
      <c r="C30" s="15" t="s">
        <v>124</v>
      </c>
      <c r="D30" s="9">
        <v>60.14</v>
      </c>
      <c r="E30" s="21" t="s">
        <v>118</v>
      </c>
      <c r="F30" s="10" t="s">
        <v>118</v>
      </c>
      <c r="G30" s="24"/>
      <c r="H30" s="24"/>
      <c r="I30" s="5" t="s">
        <v>208</v>
      </c>
    </row>
    <row r="31" spans="1:9" ht="27" hidden="1">
      <c r="A31" s="1" t="s">
        <v>34</v>
      </c>
      <c r="B31" s="1" t="s">
        <v>2</v>
      </c>
      <c r="C31" s="15" t="s">
        <v>124</v>
      </c>
      <c r="D31" s="9" t="s">
        <v>119</v>
      </c>
      <c r="E31" s="21" t="s">
        <v>118</v>
      </c>
      <c r="F31" s="10" t="s">
        <v>118</v>
      </c>
      <c r="G31" s="23"/>
      <c r="H31" s="23"/>
      <c r="I31" s="5" t="s">
        <v>272</v>
      </c>
    </row>
    <row r="32" spans="1:9" ht="27" hidden="1">
      <c r="A32" s="1" t="s">
        <v>35</v>
      </c>
      <c r="B32" s="1" t="s">
        <v>2</v>
      </c>
      <c r="C32" s="15" t="s">
        <v>124</v>
      </c>
      <c r="D32" s="9" t="s">
        <v>118</v>
      </c>
      <c r="E32" s="21" t="s">
        <v>118</v>
      </c>
      <c r="F32" s="10" t="s">
        <v>118</v>
      </c>
      <c r="G32" s="23"/>
      <c r="H32" s="23"/>
      <c r="I32" s="5" t="s">
        <v>253</v>
      </c>
    </row>
    <row r="33" spans="1:9" ht="27" hidden="1">
      <c r="A33" s="1" t="s">
        <v>36</v>
      </c>
      <c r="B33" s="1" t="s">
        <v>2</v>
      </c>
      <c r="C33" s="15" t="s">
        <v>124</v>
      </c>
      <c r="D33" s="9" t="s">
        <v>118</v>
      </c>
      <c r="E33" s="21" t="s">
        <v>118</v>
      </c>
      <c r="F33" s="10" t="s">
        <v>119</v>
      </c>
      <c r="G33" s="23"/>
      <c r="H33" s="23"/>
      <c r="I33" s="7" t="s">
        <v>254</v>
      </c>
    </row>
    <row r="34" spans="1:9" ht="38.25">
      <c r="A34" s="1" t="s">
        <v>37</v>
      </c>
      <c r="B34" s="1" t="s">
        <v>2</v>
      </c>
      <c r="C34" s="15" t="s">
        <v>124</v>
      </c>
      <c r="D34" s="9">
        <v>13630.81</v>
      </c>
      <c r="E34" s="21" t="s">
        <v>118</v>
      </c>
      <c r="F34" s="10" t="s">
        <v>119</v>
      </c>
      <c r="G34" s="24"/>
      <c r="H34" s="24"/>
      <c r="I34" s="5" t="s">
        <v>328</v>
      </c>
    </row>
    <row r="35" spans="1:9" ht="27" hidden="1">
      <c r="A35" s="1" t="s">
        <v>38</v>
      </c>
      <c r="B35" s="1" t="s">
        <v>2</v>
      </c>
      <c r="C35" s="15" t="s">
        <v>124</v>
      </c>
      <c r="D35" s="9" t="s">
        <v>118</v>
      </c>
      <c r="E35" s="21" t="s">
        <v>119</v>
      </c>
      <c r="F35" s="10" t="s">
        <v>119</v>
      </c>
      <c r="G35" s="23"/>
      <c r="H35" s="23"/>
      <c r="I35" s="5" t="s">
        <v>140</v>
      </c>
    </row>
    <row r="36" spans="1:9" ht="51" hidden="1">
      <c r="A36" s="1" t="s">
        <v>39</v>
      </c>
      <c r="B36" s="1" t="s">
        <v>2</v>
      </c>
      <c r="C36" s="15" t="s">
        <v>124</v>
      </c>
      <c r="D36" s="9" t="s">
        <v>118</v>
      </c>
      <c r="E36" s="21" t="s">
        <v>118</v>
      </c>
      <c r="F36" s="10" t="s">
        <v>119</v>
      </c>
      <c r="G36" s="23"/>
      <c r="H36" s="23"/>
      <c r="I36" s="7" t="s">
        <v>142</v>
      </c>
    </row>
    <row r="37" spans="1:9" ht="38.25">
      <c r="A37" s="1" t="s">
        <v>40</v>
      </c>
      <c r="B37" s="1" t="s">
        <v>2</v>
      </c>
      <c r="C37" s="15" t="s">
        <v>124</v>
      </c>
      <c r="D37" s="9">
        <v>18681.21</v>
      </c>
      <c r="E37" s="21" t="s">
        <v>118</v>
      </c>
      <c r="F37" s="10" t="s">
        <v>118</v>
      </c>
      <c r="G37" s="24"/>
      <c r="H37" s="24"/>
      <c r="I37" s="5" t="s">
        <v>329</v>
      </c>
    </row>
    <row r="38" spans="1:9" ht="38.25" hidden="1">
      <c r="A38" s="1" t="s">
        <v>41</v>
      </c>
      <c r="B38" s="1" t="s">
        <v>2</v>
      </c>
      <c r="C38" s="15" t="s">
        <v>124</v>
      </c>
      <c r="D38" s="9" t="s">
        <v>118</v>
      </c>
      <c r="E38" s="21" t="s">
        <v>121</v>
      </c>
      <c r="F38" s="10" t="s">
        <v>121</v>
      </c>
      <c r="G38" s="23"/>
      <c r="H38" s="23"/>
      <c r="I38" s="5" t="s">
        <v>145</v>
      </c>
    </row>
    <row r="39" spans="1:9" ht="51" hidden="1">
      <c r="A39" s="1" t="s">
        <v>109</v>
      </c>
      <c r="B39" s="1" t="s">
        <v>2</v>
      </c>
      <c r="C39" s="15" t="s">
        <v>124</v>
      </c>
      <c r="D39" s="9" t="s">
        <v>119</v>
      </c>
      <c r="E39" s="21">
        <v>24.51</v>
      </c>
      <c r="F39" s="10">
        <v>1.43</v>
      </c>
      <c r="G39" s="23"/>
      <c r="H39" s="24"/>
      <c r="I39" s="7" t="s">
        <v>227</v>
      </c>
    </row>
    <row r="40" spans="1:9" ht="51" hidden="1">
      <c r="A40" s="1" t="s">
        <v>43</v>
      </c>
      <c r="B40" s="1" t="s">
        <v>2</v>
      </c>
      <c r="C40" s="15" t="s">
        <v>124</v>
      </c>
      <c r="D40" s="9" t="s">
        <v>118</v>
      </c>
      <c r="E40" s="21" t="s">
        <v>121</v>
      </c>
      <c r="F40" s="10" t="s">
        <v>119</v>
      </c>
      <c r="G40" s="23"/>
      <c r="H40" s="23"/>
      <c r="I40" s="7" t="s">
        <v>148</v>
      </c>
    </row>
    <row r="41" spans="1:9" ht="38.25">
      <c r="A41" s="1" t="s">
        <v>44</v>
      </c>
      <c r="B41" s="1" t="s">
        <v>2</v>
      </c>
      <c r="C41" s="15" t="s">
        <v>124</v>
      </c>
      <c r="D41" s="14">
        <v>29440</v>
      </c>
      <c r="E41" s="21" t="s">
        <v>118</v>
      </c>
      <c r="F41" s="10" t="s">
        <v>121</v>
      </c>
      <c r="G41" s="24"/>
      <c r="H41" s="24"/>
      <c r="I41" s="5" t="s">
        <v>195</v>
      </c>
    </row>
    <row r="42" spans="1:9" ht="27" hidden="1">
      <c r="A42" s="1" t="s">
        <v>45</v>
      </c>
      <c r="B42" s="1" t="s">
        <v>2</v>
      </c>
      <c r="C42" s="15" t="s">
        <v>124</v>
      </c>
      <c r="D42" s="9" t="s">
        <v>119</v>
      </c>
      <c r="E42" s="21" t="s">
        <v>119</v>
      </c>
      <c r="F42" s="10" t="s">
        <v>119</v>
      </c>
      <c r="G42" s="23"/>
      <c r="H42" s="23"/>
      <c r="I42" s="5" t="s">
        <v>127</v>
      </c>
    </row>
    <row r="43" spans="1:9" ht="27" hidden="1">
      <c r="A43" s="1" t="s">
        <v>46</v>
      </c>
      <c r="B43" s="1" t="s">
        <v>2</v>
      </c>
      <c r="C43" s="15" t="s">
        <v>124</v>
      </c>
      <c r="D43" s="9" t="s">
        <v>119</v>
      </c>
      <c r="E43" s="21" t="s">
        <v>119</v>
      </c>
      <c r="F43" s="10" t="s">
        <v>119</v>
      </c>
      <c r="G43" s="23"/>
      <c r="H43" s="23"/>
      <c r="I43" s="5" t="s">
        <v>165</v>
      </c>
    </row>
    <row r="44" spans="1:9" ht="38.25">
      <c r="A44" s="1" t="s">
        <v>47</v>
      </c>
      <c r="B44" s="1" t="s">
        <v>2</v>
      </c>
      <c r="C44" s="15" t="s">
        <v>124</v>
      </c>
      <c r="D44" s="9">
        <v>0.69</v>
      </c>
      <c r="E44" s="21" t="s">
        <v>118</v>
      </c>
      <c r="F44" s="10" t="s">
        <v>119</v>
      </c>
      <c r="G44" s="24"/>
      <c r="H44" s="24"/>
      <c r="I44" s="5" t="s">
        <v>205</v>
      </c>
    </row>
    <row r="45" spans="1:9" ht="27" hidden="1">
      <c r="A45" s="1" t="s">
        <v>48</v>
      </c>
      <c r="B45" s="1" t="s">
        <v>2</v>
      </c>
      <c r="C45" s="15" t="s">
        <v>124</v>
      </c>
      <c r="D45" s="9" t="s">
        <v>119</v>
      </c>
      <c r="E45" s="21" t="s">
        <v>121</v>
      </c>
      <c r="F45" s="10" t="s">
        <v>119</v>
      </c>
      <c r="G45" s="23"/>
      <c r="H45" s="23"/>
      <c r="I45" s="5" t="s">
        <v>135</v>
      </c>
    </row>
    <row r="46" spans="1:9" ht="51" hidden="1">
      <c r="A46" s="1" t="s">
        <v>49</v>
      </c>
      <c r="B46" s="1" t="s">
        <v>2</v>
      </c>
      <c r="C46" s="15" t="s">
        <v>124</v>
      </c>
      <c r="D46" s="9" t="s">
        <v>118</v>
      </c>
      <c r="E46" s="21" t="s">
        <v>118</v>
      </c>
      <c r="F46" s="10" t="s">
        <v>119</v>
      </c>
      <c r="G46" s="23"/>
      <c r="H46" s="23"/>
      <c r="I46" s="5" t="s">
        <v>166</v>
      </c>
    </row>
    <row r="47" spans="1:9" ht="27" hidden="1">
      <c r="A47" s="1" t="s">
        <v>50</v>
      </c>
      <c r="B47" s="1" t="s">
        <v>2</v>
      </c>
      <c r="C47" s="15" t="s">
        <v>124</v>
      </c>
      <c r="D47" s="9" t="s">
        <v>118</v>
      </c>
      <c r="E47" s="21" t="s">
        <v>118</v>
      </c>
      <c r="F47" s="10" t="s">
        <v>119</v>
      </c>
      <c r="G47" s="23"/>
      <c r="H47" s="23"/>
      <c r="I47" s="7" t="s">
        <v>254</v>
      </c>
    </row>
    <row r="48" spans="1:9" ht="27" hidden="1">
      <c r="A48" s="1" t="s">
        <v>51</v>
      </c>
      <c r="B48" s="1" t="s">
        <v>2</v>
      </c>
      <c r="C48" s="15" t="s">
        <v>124</v>
      </c>
      <c r="D48" s="9" t="s">
        <v>119</v>
      </c>
      <c r="E48" s="21" t="s">
        <v>119</v>
      </c>
      <c r="F48" s="10" t="s">
        <v>119</v>
      </c>
      <c r="G48" s="23"/>
      <c r="H48" s="23"/>
      <c r="I48" s="5" t="s">
        <v>127</v>
      </c>
    </row>
    <row r="49" spans="1:9" ht="38.25" hidden="1">
      <c r="A49" s="1" t="s">
        <v>52</v>
      </c>
      <c r="B49" s="1" t="s">
        <v>2</v>
      </c>
      <c r="C49" s="15" t="s">
        <v>124</v>
      </c>
      <c r="D49" s="9" t="s">
        <v>118</v>
      </c>
      <c r="E49" s="21" t="s">
        <v>119</v>
      </c>
      <c r="F49" s="10" t="s">
        <v>119</v>
      </c>
      <c r="G49" s="23"/>
      <c r="H49" s="23"/>
      <c r="I49" s="5" t="s">
        <v>139</v>
      </c>
    </row>
    <row r="50" spans="1:9" ht="27" hidden="1">
      <c r="A50" s="1" t="s">
        <v>53</v>
      </c>
      <c r="B50" s="1" t="s">
        <v>2</v>
      </c>
      <c r="C50" s="15" t="s">
        <v>124</v>
      </c>
      <c r="D50" s="9" t="s">
        <v>118</v>
      </c>
      <c r="E50" s="21" t="s">
        <v>118</v>
      </c>
      <c r="F50" s="10" t="s">
        <v>119</v>
      </c>
      <c r="G50" s="23"/>
      <c r="H50" s="23"/>
      <c r="I50" s="7" t="s">
        <v>254</v>
      </c>
    </row>
    <row r="51" spans="1:9" ht="38.25" hidden="1">
      <c r="A51" s="1" t="s">
        <v>54</v>
      </c>
      <c r="B51" s="1" t="s">
        <v>2</v>
      </c>
      <c r="C51" s="15" t="s">
        <v>124</v>
      </c>
      <c r="D51" s="9" t="s">
        <v>118</v>
      </c>
      <c r="E51" s="21" t="s">
        <v>121</v>
      </c>
      <c r="F51" s="10" t="s">
        <v>119</v>
      </c>
      <c r="G51" s="23"/>
      <c r="H51" s="23"/>
      <c r="I51" s="7" t="s">
        <v>159</v>
      </c>
    </row>
    <row r="52" spans="1:9" ht="27" hidden="1">
      <c r="A52" s="1" t="s">
        <v>55</v>
      </c>
      <c r="B52" s="1" t="s">
        <v>2</v>
      </c>
      <c r="C52" s="15" t="s">
        <v>124</v>
      </c>
      <c r="D52" s="9" t="s">
        <v>119</v>
      </c>
      <c r="E52" s="21" t="s">
        <v>121</v>
      </c>
      <c r="F52" s="10" t="s">
        <v>121</v>
      </c>
      <c r="G52" s="23"/>
      <c r="H52" s="23"/>
      <c r="I52" s="5" t="s">
        <v>135</v>
      </c>
    </row>
    <row r="53" spans="1:9" ht="27" hidden="1">
      <c r="A53" s="1" t="s">
        <v>56</v>
      </c>
      <c r="B53" s="1" t="s">
        <v>2</v>
      </c>
      <c r="C53" s="15" t="s">
        <v>124</v>
      </c>
      <c r="D53" s="9" t="s">
        <v>119</v>
      </c>
      <c r="E53" s="21" t="s">
        <v>121</v>
      </c>
      <c r="F53" s="10" t="s">
        <v>119</v>
      </c>
      <c r="G53" s="23"/>
      <c r="H53" s="23"/>
      <c r="I53" s="5" t="s">
        <v>135</v>
      </c>
    </row>
    <row r="54" spans="1:9" ht="38.25" hidden="1">
      <c r="A54" s="1" t="s">
        <v>57</v>
      </c>
      <c r="B54" s="1" t="s">
        <v>2</v>
      </c>
      <c r="C54" s="15" t="s">
        <v>124</v>
      </c>
      <c r="D54" s="9" t="s">
        <v>118</v>
      </c>
      <c r="E54" s="21" t="s">
        <v>118</v>
      </c>
      <c r="F54" s="10" t="s">
        <v>121</v>
      </c>
      <c r="G54" s="23"/>
      <c r="H54" s="23"/>
      <c r="I54" s="5" t="s">
        <v>170</v>
      </c>
    </row>
    <row r="55" spans="1:9" ht="27">
      <c r="A55" s="1" t="s">
        <v>58</v>
      </c>
      <c r="B55" s="1" t="s">
        <v>2</v>
      </c>
      <c r="C55" s="15" t="s">
        <v>124</v>
      </c>
      <c r="D55" s="14">
        <v>6837</v>
      </c>
      <c r="E55" s="21" t="s">
        <v>119</v>
      </c>
      <c r="F55" s="10" t="s">
        <v>119</v>
      </c>
      <c r="G55" s="24"/>
      <c r="H55" s="24"/>
      <c r="I55" s="5" t="s">
        <v>330</v>
      </c>
    </row>
    <row r="56" spans="1:9" ht="27" hidden="1">
      <c r="A56" s="1" t="s">
        <v>59</v>
      </c>
      <c r="B56" s="1" t="s">
        <v>2</v>
      </c>
      <c r="C56" s="15" t="s">
        <v>124</v>
      </c>
      <c r="D56" s="9" t="s">
        <v>119</v>
      </c>
      <c r="E56" s="21" t="s">
        <v>121</v>
      </c>
      <c r="F56" s="10" t="s">
        <v>119</v>
      </c>
      <c r="G56" s="23"/>
      <c r="H56" s="23"/>
      <c r="I56" s="5" t="s">
        <v>135</v>
      </c>
    </row>
    <row r="57" spans="1:9" ht="27" hidden="1">
      <c r="A57" s="1" t="s">
        <v>60</v>
      </c>
      <c r="B57" s="1" t="s">
        <v>2</v>
      </c>
      <c r="C57" s="15" t="s">
        <v>124</v>
      </c>
      <c r="D57" s="9" t="s">
        <v>119</v>
      </c>
      <c r="E57" s="21" t="s">
        <v>119</v>
      </c>
      <c r="F57" s="10" t="s">
        <v>121</v>
      </c>
      <c r="G57" s="23"/>
      <c r="H57" s="23"/>
      <c r="I57" s="7" t="s">
        <v>154</v>
      </c>
    </row>
    <row r="58" spans="1:9" ht="51" hidden="1">
      <c r="A58" s="1" t="s">
        <v>61</v>
      </c>
      <c r="B58" s="1" t="s">
        <v>2</v>
      </c>
      <c r="C58" s="15" t="s">
        <v>124</v>
      </c>
      <c r="D58" s="9" t="s">
        <v>118</v>
      </c>
      <c r="E58" s="21" t="s">
        <v>121</v>
      </c>
      <c r="F58" s="10" t="s">
        <v>119</v>
      </c>
      <c r="G58" s="23"/>
      <c r="H58" s="23"/>
      <c r="I58" s="5" t="s">
        <v>278</v>
      </c>
    </row>
    <row r="59" spans="1:9" ht="51">
      <c r="A59" s="1" t="s">
        <v>62</v>
      </c>
      <c r="B59" s="1" t="s">
        <v>2</v>
      </c>
      <c r="C59" s="15" t="s">
        <v>124</v>
      </c>
      <c r="D59" s="14">
        <v>3611</v>
      </c>
      <c r="E59" s="21" t="s">
        <v>121</v>
      </c>
      <c r="F59" s="10" t="s">
        <v>121</v>
      </c>
      <c r="G59" s="24"/>
      <c r="H59" s="24"/>
      <c r="I59" s="7" t="s">
        <v>331</v>
      </c>
    </row>
    <row r="60" spans="1:9" ht="38.25">
      <c r="A60" s="1" t="s">
        <v>42</v>
      </c>
      <c r="B60" s="1" t="s">
        <v>2</v>
      </c>
      <c r="C60" s="15" t="s">
        <v>124</v>
      </c>
      <c r="D60" s="14">
        <v>491</v>
      </c>
      <c r="E60" s="21" t="s">
        <v>118</v>
      </c>
      <c r="F60" s="10" t="s">
        <v>119</v>
      </c>
      <c r="G60" s="24"/>
      <c r="H60" s="23"/>
      <c r="I60" s="5" t="s">
        <v>174</v>
      </c>
    </row>
    <row r="61" spans="1:9" ht="51.75" hidden="1">
      <c r="A61" s="1" t="s">
        <v>64</v>
      </c>
      <c r="B61" s="1" t="s">
        <v>2</v>
      </c>
      <c r="C61" s="15" t="s">
        <v>124</v>
      </c>
      <c r="D61" s="9" t="s">
        <v>118</v>
      </c>
      <c r="E61" s="21" t="s">
        <v>244</v>
      </c>
      <c r="F61" s="10" t="s">
        <v>119</v>
      </c>
      <c r="G61" s="24">
        <v>53500</v>
      </c>
      <c r="H61" s="23" t="s">
        <v>303</v>
      </c>
      <c r="I61" s="7" t="s">
        <v>326</v>
      </c>
    </row>
    <row r="62" spans="1:9" ht="27" hidden="1">
      <c r="A62" s="1" t="s">
        <v>65</v>
      </c>
      <c r="B62" s="1" t="s">
        <v>2</v>
      </c>
      <c r="C62" s="15" t="s">
        <v>124</v>
      </c>
      <c r="D62" s="9" t="s">
        <v>118</v>
      </c>
      <c r="E62" s="21" t="s">
        <v>118</v>
      </c>
      <c r="F62" s="10" t="s">
        <v>119</v>
      </c>
      <c r="G62" s="23"/>
      <c r="H62" s="23"/>
      <c r="I62" s="5" t="s">
        <v>256</v>
      </c>
    </row>
    <row r="63" spans="1:9" ht="27" hidden="1">
      <c r="A63" s="1" t="s">
        <v>66</v>
      </c>
      <c r="B63" s="1" t="s">
        <v>2</v>
      </c>
      <c r="C63" s="15" t="s">
        <v>124</v>
      </c>
      <c r="D63" s="9" t="s">
        <v>119</v>
      </c>
      <c r="E63" s="21" t="s">
        <v>121</v>
      </c>
      <c r="F63" s="10" t="s">
        <v>119</v>
      </c>
      <c r="G63" s="23"/>
      <c r="H63" s="23"/>
      <c r="I63" s="5" t="s">
        <v>135</v>
      </c>
    </row>
    <row r="64" spans="1:9" ht="27" hidden="1">
      <c r="A64" s="1" t="s">
        <v>67</v>
      </c>
      <c r="B64" s="1" t="s">
        <v>2</v>
      </c>
      <c r="C64" s="15" t="s">
        <v>124</v>
      </c>
      <c r="D64" s="9" t="s">
        <v>119</v>
      </c>
      <c r="E64" s="21" t="s">
        <v>118</v>
      </c>
      <c r="F64" s="10" t="s">
        <v>119</v>
      </c>
      <c r="G64" s="23"/>
      <c r="H64" s="23"/>
      <c r="I64" s="5" t="s">
        <v>276</v>
      </c>
    </row>
    <row r="65" spans="1:9" ht="27" hidden="1">
      <c r="A65" s="1" t="s">
        <v>68</v>
      </c>
      <c r="B65" s="1" t="s">
        <v>2</v>
      </c>
      <c r="C65" s="15" t="s">
        <v>124</v>
      </c>
      <c r="D65" s="9" t="s">
        <v>119</v>
      </c>
      <c r="E65" s="21" t="s">
        <v>119</v>
      </c>
      <c r="F65" s="10" t="s">
        <v>119</v>
      </c>
      <c r="G65" s="23"/>
      <c r="H65" s="23"/>
      <c r="I65" s="5" t="s">
        <v>127</v>
      </c>
    </row>
    <row r="66" spans="1:9" ht="27" hidden="1">
      <c r="A66" s="1" t="s">
        <v>69</v>
      </c>
      <c r="B66" s="1" t="s">
        <v>2</v>
      </c>
      <c r="C66" s="15" t="s">
        <v>124</v>
      </c>
      <c r="D66" s="9" t="s">
        <v>118</v>
      </c>
      <c r="E66" s="21" t="s">
        <v>118</v>
      </c>
      <c r="F66" s="10" t="s">
        <v>119</v>
      </c>
      <c r="G66" s="23"/>
      <c r="H66" s="23"/>
      <c r="I66" s="6" t="s">
        <v>246</v>
      </c>
    </row>
    <row r="67" spans="1:9" ht="27" hidden="1">
      <c r="A67" s="1" t="s">
        <v>70</v>
      </c>
      <c r="B67" s="1" t="s">
        <v>2</v>
      </c>
      <c r="C67" s="15" t="s">
        <v>124</v>
      </c>
      <c r="D67" s="9" t="s">
        <v>118</v>
      </c>
      <c r="E67" s="21" t="s">
        <v>118</v>
      </c>
      <c r="F67" s="10" t="s">
        <v>119</v>
      </c>
      <c r="G67" s="23"/>
      <c r="H67" s="23"/>
      <c r="I67" s="6" t="s">
        <v>257</v>
      </c>
    </row>
    <row r="68" spans="1:9" ht="27" hidden="1">
      <c r="A68" s="1" t="s">
        <v>71</v>
      </c>
      <c r="B68" s="1" t="s">
        <v>2</v>
      </c>
      <c r="C68" s="15" t="s">
        <v>124</v>
      </c>
      <c r="D68" s="9" t="s">
        <v>119</v>
      </c>
      <c r="E68" s="21" t="s">
        <v>119</v>
      </c>
      <c r="F68" s="10" t="s">
        <v>119</v>
      </c>
      <c r="G68" s="23"/>
      <c r="H68" s="23"/>
      <c r="I68" s="5" t="s">
        <v>127</v>
      </c>
    </row>
    <row r="69" spans="1:9" ht="27" hidden="1">
      <c r="A69" s="1" t="s">
        <v>63</v>
      </c>
      <c r="B69" s="1" t="s">
        <v>2</v>
      </c>
      <c r="C69" s="15" t="s">
        <v>124</v>
      </c>
      <c r="D69" s="9" t="s">
        <v>119</v>
      </c>
      <c r="E69" s="21" t="s">
        <v>121</v>
      </c>
      <c r="F69" s="10" t="s">
        <v>119</v>
      </c>
      <c r="G69" s="23"/>
      <c r="H69" s="23"/>
      <c r="I69" s="5" t="s">
        <v>135</v>
      </c>
    </row>
    <row r="70" spans="1:9" ht="27" hidden="1">
      <c r="A70" s="1" t="s">
        <v>73</v>
      </c>
      <c r="B70" s="1" t="s">
        <v>2</v>
      </c>
      <c r="C70" s="15" t="s">
        <v>124</v>
      </c>
      <c r="D70" s="9" t="s">
        <v>119</v>
      </c>
      <c r="E70" s="21" t="s">
        <v>121</v>
      </c>
      <c r="F70" s="10" t="s">
        <v>119</v>
      </c>
      <c r="G70" s="23"/>
      <c r="H70" s="23"/>
      <c r="I70" s="5" t="s">
        <v>135</v>
      </c>
    </row>
    <row r="71" spans="1:9" ht="38.25" hidden="1">
      <c r="A71" s="1" t="s">
        <v>74</v>
      </c>
      <c r="B71" s="1" t="s">
        <v>2</v>
      </c>
      <c r="C71" s="15" t="s">
        <v>124</v>
      </c>
      <c r="D71" s="9" t="s">
        <v>118</v>
      </c>
      <c r="E71" s="21" t="s">
        <v>119</v>
      </c>
      <c r="F71" s="10" t="s">
        <v>118</v>
      </c>
      <c r="G71" s="23"/>
      <c r="H71" s="23"/>
      <c r="I71" s="5" t="s">
        <v>203</v>
      </c>
    </row>
    <row r="72" spans="1:9" ht="38.25">
      <c r="A72" s="1" t="s">
        <v>75</v>
      </c>
      <c r="B72" s="1" t="s">
        <v>2</v>
      </c>
      <c r="C72" s="15" t="s">
        <v>124</v>
      </c>
      <c r="D72" s="9">
        <v>20.71</v>
      </c>
      <c r="E72" s="21" t="s">
        <v>118</v>
      </c>
      <c r="F72" s="10" t="s">
        <v>119</v>
      </c>
      <c r="G72" s="24"/>
      <c r="H72" s="24"/>
      <c r="I72" s="6" t="s">
        <v>232</v>
      </c>
    </row>
    <row r="73" spans="1:9" ht="38.25">
      <c r="A73" s="1" t="s">
        <v>72</v>
      </c>
      <c r="B73" s="1" t="s">
        <v>2</v>
      </c>
      <c r="C73" s="15" t="s">
        <v>124</v>
      </c>
      <c r="D73" s="14">
        <v>22</v>
      </c>
      <c r="E73" s="21" t="s">
        <v>121</v>
      </c>
      <c r="F73" s="10" t="s">
        <v>119</v>
      </c>
      <c r="G73" s="24"/>
      <c r="H73" s="24"/>
      <c r="I73" s="5" t="s">
        <v>198</v>
      </c>
    </row>
    <row r="74" spans="1:9" ht="27" hidden="1">
      <c r="A74" s="1" t="s">
        <v>77</v>
      </c>
      <c r="B74" s="1" t="s">
        <v>2</v>
      </c>
      <c r="C74" s="15" t="s">
        <v>124</v>
      </c>
      <c r="D74" s="9" t="s">
        <v>118</v>
      </c>
      <c r="E74" s="21" t="s">
        <v>119</v>
      </c>
      <c r="F74" s="10" t="s">
        <v>119</v>
      </c>
      <c r="G74" s="24"/>
      <c r="H74" s="23"/>
      <c r="I74" s="5" t="s">
        <v>162</v>
      </c>
    </row>
    <row r="75" spans="1:9" ht="27" hidden="1">
      <c r="A75" s="1" t="s">
        <v>78</v>
      </c>
      <c r="B75" s="1" t="s">
        <v>2</v>
      </c>
      <c r="C75" s="15" t="s">
        <v>124</v>
      </c>
      <c r="D75" s="9" t="s">
        <v>119</v>
      </c>
      <c r="E75" s="21" t="s">
        <v>119</v>
      </c>
      <c r="F75" s="10" t="s">
        <v>119</v>
      </c>
      <c r="G75" s="23"/>
      <c r="H75" s="23"/>
      <c r="I75" s="5" t="s">
        <v>127</v>
      </c>
    </row>
    <row r="76" spans="1:9" ht="51" hidden="1">
      <c r="A76" s="1" t="s">
        <v>79</v>
      </c>
      <c r="B76" s="1" t="s">
        <v>2</v>
      </c>
      <c r="C76" s="15" t="s">
        <v>124</v>
      </c>
      <c r="D76" s="9" t="s">
        <v>119</v>
      </c>
      <c r="E76" s="21" t="s">
        <v>118</v>
      </c>
      <c r="F76" s="10" t="s">
        <v>121</v>
      </c>
      <c r="G76" s="23"/>
      <c r="H76" s="23"/>
      <c r="I76" s="7" t="s">
        <v>160</v>
      </c>
    </row>
    <row r="77" spans="1:9" ht="38.25" hidden="1">
      <c r="A77" s="1" t="s">
        <v>80</v>
      </c>
      <c r="B77" s="1" t="s">
        <v>2</v>
      </c>
      <c r="C77" s="15" t="s">
        <v>124</v>
      </c>
      <c r="D77" s="9" t="s">
        <v>118</v>
      </c>
      <c r="E77" s="21" t="s">
        <v>118</v>
      </c>
      <c r="F77" s="10" t="s">
        <v>121</v>
      </c>
      <c r="G77" s="23"/>
      <c r="H77" s="23"/>
      <c r="I77" s="5" t="s">
        <v>161</v>
      </c>
    </row>
    <row r="78" spans="1:9" ht="51">
      <c r="A78" s="1" t="s">
        <v>81</v>
      </c>
      <c r="B78" s="1" t="s">
        <v>2</v>
      </c>
      <c r="C78" s="15" t="s">
        <v>124</v>
      </c>
      <c r="D78" s="14">
        <v>384.3</v>
      </c>
      <c r="E78" s="21">
        <v>185.2</v>
      </c>
      <c r="F78" s="10" t="s">
        <v>119</v>
      </c>
      <c r="G78" s="24"/>
      <c r="H78" s="24"/>
      <c r="I78" s="5" t="s">
        <v>332</v>
      </c>
    </row>
    <row r="79" spans="1:9" ht="38.25" hidden="1">
      <c r="A79" s="1" t="s">
        <v>82</v>
      </c>
      <c r="B79" s="1" t="s">
        <v>2</v>
      </c>
      <c r="C79" s="15" t="s">
        <v>124</v>
      </c>
      <c r="D79" s="9" t="s">
        <v>118</v>
      </c>
      <c r="E79" s="21" t="s">
        <v>121</v>
      </c>
      <c r="F79" s="10" t="s">
        <v>119</v>
      </c>
      <c r="G79" s="23"/>
      <c r="H79" s="23"/>
      <c r="I79" s="7" t="s">
        <v>159</v>
      </c>
    </row>
    <row r="80" spans="1:9" ht="27" hidden="1">
      <c r="A80" s="1" t="s">
        <v>83</v>
      </c>
      <c r="B80" s="1" t="s">
        <v>2</v>
      </c>
      <c r="C80" s="15" t="s">
        <v>124</v>
      </c>
      <c r="D80" s="9" t="s">
        <v>118</v>
      </c>
      <c r="E80" s="21" t="s">
        <v>118</v>
      </c>
      <c r="F80" s="10" t="s">
        <v>118</v>
      </c>
      <c r="G80" s="23"/>
      <c r="H80" s="23"/>
      <c r="I80" s="7" t="s">
        <v>260</v>
      </c>
    </row>
    <row r="81" spans="1:9" ht="27">
      <c r="A81" s="1" t="s">
        <v>84</v>
      </c>
      <c r="B81" s="1" t="s">
        <v>2</v>
      </c>
      <c r="C81" s="15" t="s">
        <v>124</v>
      </c>
      <c r="D81" s="14">
        <v>400.7</v>
      </c>
      <c r="E81" s="21" t="s">
        <v>118</v>
      </c>
      <c r="F81" s="10" t="s">
        <v>121</v>
      </c>
      <c r="G81" s="24"/>
      <c r="H81" s="24"/>
      <c r="I81" s="5" t="s">
        <v>209</v>
      </c>
    </row>
    <row r="82" spans="1:9" ht="27" hidden="1">
      <c r="A82" s="1" t="s">
        <v>85</v>
      </c>
      <c r="B82" s="1" t="s">
        <v>2</v>
      </c>
      <c r="C82" s="15" t="s">
        <v>124</v>
      </c>
      <c r="D82" s="9" t="s">
        <v>118</v>
      </c>
      <c r="E82" s="21" t="s">
        <v>118</v>
      </c>
      <c r="F82" s="10" t="s">
        <v>118</v>
      </c>
      <c r="G82" s="23"/>
      <c r="H82" s="23"/>
      <c r="I82" s="7" t="s">
        <v>260</v>
      </c>
    </row>
    <row r="83" spans="1:9" ht="27">
      <c r="A83" s="1" t="s">
        <v>76</v>
      </c>
      <c r="B83" s="1" t="s">
        <v>2</v>
      </c>
      <c r="C83" s="15" t="s">
        <v>124</v>
      </c>
      <c r="D83" s="14">
        <v>72.3</v>
      </c>
      <c r="E83" s="21" t="s">
        <v>118</v>
      </c>
      <c r="F83" s="10" t="s">
        <v>121</v>
      </c>
      <c r="G83" s="24"/>
      <c r="H83" s="24"/>
      <c r="I83" s="5" t="s">
        <v>183</v>
      </c>
    </row>
    <row r="84" spans="1:9" ht="27" hidden="1">
      <c r="A84" s="1" t="s">
        <v>87</v>
      </c>
      <c r="B84" s="1" t="s">
        <v>2</v>
      </c>
      <c r="C84" s="15" t="s">
        <v>124</v>
      </c>
      <c r="D84" s="9" t="s">
        <v>118</v>
      </c>
      <c r="E84" s="21" t="s">
        <v>118</v>
      </c>
      <c r="F84" s="10" t="s">
        <v>119</v>
      </c>
      <c r="G84" s="23"/>
      <c r="H84" s="23"/>
      <c r="I84" s="7" t="s">
        <v>254</v>
      </c>
    </row>
    <row r="85" spans="1:9" ht="51">
      <c r="A85" s="1" t="s">
        <v>88</v>
      </c>
      <c r="B85" s="1" t="s">
        <v>2</v>
      </c>
      <c r="C85" s="15" t="s">
        <v>124</v>
      </c>
      <c r="D85" s="14">
        <v>1343</v>
      </c>
      <c r="E85" s="21" t="s">
        <v>121</v>
      </c>
      <c r="F85" s="10" t="s">
        <v>118</v>
      </c>
      <c r="G85" s="24"/>
      <c r="H85" s="24"/>
      <c r="I85" s="5" t="s">
        <v>184</v>
      </c>
    </row>
    <row r="86" spans="1:9" ht="27" hidden="1">
      <c r="A86" s="1" t="s">
        <v>89</v>
      </c>
      <c r="B86" s="1" t="s">
        <v>2</v>
      </c>
      <c r="C86" s="15" t="s">
        <v>124</v>
      </c>
      <c r="D86" s="9" t="s">
        <v>118</v>
      </c>
      <c r="E86" s="21" t="s">
        <v>118</v>
      </c>
      <c r="F86" s="10" t="s">
        <v>119</v>
      </c>
      <c r="G86" s="24"/>
      <c r="H86" s="23"/>
      <c r="I86" s="5" t="s">
        <v>262</v>
      </c>
    </row>
    <row r="87" spans="1:9" ht="27">
      <c r="A87" s="1" t="s">
        <v>111</v>
      </c>
      <c r="B87" s="1" t="s">
        <v>2</v>
      </c>
      <c r="C87" s="15" t="s">
        <v>124</v>
      </c>
      <c r="D87" s="14">
        <v>145</v>
      </c>
      <c r="E87" s="21" t="s">
        <v>118</v>
      </c>
      <c r="F87" s="10" t="s">
        <v>119</v>
      </c>
      <c r="G87" s="24"/>
      <c r="H87" s="24"/>
      <c r="I87" s="5" t="s">
        <v>186</v>
      </c>
    </row>
    <row r="88" spans="1:9" ht="27" hidden="1">
      <c r="A88" s="1" t="s">
        <v>91</v>
      </c>
      <c r="B88" s="1" t="s">
        <v>2</v>
      </c>
      <c r="C88" s="15" t="s">
        <v>124</v>
      </c>
      <c r="D88" s="9" t="s">
        <v>119</v>
      </c>
      <c r="E88" s="21" t="s">
        <v>121</v>
      </c>
      <c r="F88" s="10" t="s">
        <v>119</v>
      </c>
      <c r="G88" s="23"/>
      <c r="H88" s="23"/>
      <c r="I88" s="7" t="s">
        <v>135</v>
      </c>
    </row>
    <row r="89" spans="1:9" ht="51.4">
      <c r="A89" s="1" t="s">
        <v>92</v>
      </c>
      <c r="B89" s="1" t="s">
        <v>2</v>
      </c>
      <c r="C89" s="15" t="s">
        <v>124</v>
      </c>
      <c r="D89" s="9">
        <v>63.35</v>
      </c>
      <c r="E89" s="21">
        <v>1564.3</v>
      </c>
      <c r="F89" s="10" t="s">
        <v>121</v>
      </c>
      <c r="G89" s="24"/>
      <c r="H89" s="24"/>
      <c r="I89" s="7" t="s">
        <v>333</v>
      </c>
    </row>
    <row r="90" spans="1:9" ht="27" hidden="1">
      <c r="A90" s="1" t="s">
        <v>93</v>
      </c>
      <c r="B90" s="1" t="s">
        <v>2</v>
      </c>
      <c r="C90" s="15" t="s">
        <v>124</v>
      </c>
      <c r="D90" s="9" t="s">
        <v>119</v>
      </c>
      <c r="E90" s="21" t="s">
        <v>121</v>
      </c>
      <c r="F90" s="10" t="s">
        <v>119</v>
      </c>
      <c r="G90" s="23"/>
      <c r="H90" s="23"/>
      <c r="I90" s="7" t="s">
        <v>135</v>
      </c>
    </row>
    <row r="91" spans="1:9" ht="27" hidden="1">
      <c r="A91" s="1" t="s">
        <v>86</v>
      </c>
      <c r="B91" s="1" t="s">
        <v>2</v>
      </c>
      <c r="C91" s="15" t="s">
        <v>124</v>
      </c>
      <c r="D91" s="9" t="s">
        <v>118</v>
      </c>
      <c r="E91" s="21" t="s">
        <v>118</v>
      </c>
      <c r="F91" s="10" t="s">
        <v>119</v>
      </c>
      <c r="G91" s="25"/>
      <c r="H91" s="23"/>
      <c r="I91" s="7" t="s">
        <v>254</v>
      </c>
    </row>
    <row r="92" spans="1:9" ht="27" hidden="1">
      <c r="A92" s="1" t="s">
        <v>95</v>
      </c>
      <c r="B92" s="1" t="s">
        <v>2</v>
      </c>
      <c r="C92" s="15" t="s">
        <v>124</v>
      </c>
      <c r="D92" s="9" t="s">
        <v>118</v>
      </c>
      <c r="E92" s="21" t="s">
        <v>118</v>
      </c>
      <c r="F92" s="10" t="s">
        <v>119</v>
      </c>
      <c r="G92" s="23"/>
      <c r="H92" s="23"/>
      <c r="I92" s="7" t="s">
        <v>254</v>
      </c>
    </row>
    <row r="93" spans="1:9" ht="27" hidden="1">
      <c r="A93" s="1" t="s">
        <v>96</v>
      </c>
      <c r="B93" s="1" t="s">
        <v>2</v>
      </c>
      <c r="C93" s="15" t="s">
        <v>124</v>
      </c>
      <c r="D93" s="9" t="s">
        <v>118</v>
      </c>
      <c r="E93" s="21" t="s">
        <v>118</v>
      </c>
      <c r="F93" s="10" t="s">
        <v>119</v>
      </c>
      <c r="G93" s="23"/>
      <c r="H93" s="23"/>
      <c r="I93" s="7" t="s">
        <v>254</v>
      </c>
    </row>
    <row r="94" spans="1:9" ht="27">
      <c r="A94" s="1" t="s">
        <v>97</v>
      </c>
      <c r="B94" s="1" t="s">
        <v>2</v>
      </c>
      <c r="C94" s="15" t="s">
        <v>124</v>
      </c>
      <c r="D94" s="14">
        <v>84.5</v>
      </c>
      <c r="E94" s="21" t="s">
        <v>118</v>
      </c>
      <c r="F94" s="10" t="s">
        <v>119</v>
      </c>
      <c r="G94" s="24"/>
      <c r="H94" s="24"/>
      <c r="I94" s="5" t="s">
        <v>185</v>
      </c>
    </row>
    <row r="95" spans="1:9" ht="38.25" hidden="1">
      <c r="A95" s="1" t="s">
        <v>98</v>
      </c>
      <c r="B95" s="1" t="s">
        <v>2</v>
      </c>
      <c r="C95" s="15" t="s">
        <v>124</v>
      </c>
      <c r="D95" s="9" t="s">
        <v>118</v>
      </c>
      <c r="E95" s="21" t="s">
        <v>121</v>
      </c>
      <c r="F95" s="10" t="s">
        <v>119</v>
      </c>
      <c r="G95" s="24"/>
      <c r="H95" s="23"/>
      <c r="I95" s="7" t="s">
        <v>159</v>
      </c>
    </row>
    <row r="96" spans="1:9" ht="27" hidden="1">
      <c r="A96" s="1" t="s">
        <v>99</v>
      </c>
      <c r="B96" s="1" t="s">
        <v>2</v>
      </c>
      <c r="C96" s="15" t="s">
        <v>124</v>
      </c>
      <c r="D96" s="9" t="s">
        <v>118</v>
      </c>
      <c r="E96" s="21" t="s">
        <v>119</v>
      </c>
      <c r="F96" s="10" t="s">
        <v>119</v>
      </c>
      <c r="G96" s="23"/>
      <c r="H96" s="23"/>
      <c r="I96" s="5" t="s">
        <v>162</v>
      </c>
    </row>
    <row r="97" spans="1:9" ht="27" hidden="1">
      <c r="A97" s="1" t="s">
        <v>100</v>
      </c>
      <c r="B97" s="1" t="s">
        <v>2</v>
      </c>
      <c r="C97" s="15" t="s">
        <v>124</v>
      </c>
      <c r="D97" s="9" t="s">
        <v>118</v>
      </c>
      <c r="E97" s="21" t="s">
        <v>118</v>
      </c>
      <c r="F97" s="10" t="s">
        <v>121</v>
      </c>
      <c r="G97" s="23"/>
      <c r="H97" s="23"/>
      <c r="I97" s="7" t="s">
        <v>192</v>
      </c>
    </row>
    <row r="98" spans="1:9" ht="27" hidden="1">
      <c r="A98" s="1" t="s">
        <v>101</v>
      </c>
      <c r="B98" s="1" t="s">
        <v>2</v>
      </c>
      <c r="C98" s="15" t="s">
        <v>124</v>
      </c>
      <c r="D98" s="9" t="s">
        <v>119</v>
      </c>
      <c r="E98" s="21" t="s">
        <v>119</v>
      </c>
      <c r="F98" s="10" t="s">
        <v>119</v>
      </c>
      <c r="G98" s="23"/>
      <c r="H98" s="23"/>
      <c r="I98" s="5" t="s">
        <v>127</v>
      </c>
    </row>
    <row r="99" spans="1:9" ht="27" hidden="1">
      <c r="A99" s="1" t="s">
        <v>102</v>
      </c>
      <c r="B99" s="1" t="s">
        <v>2</v>
      </c>
      <c r="C99" s="15" t="s">
        <v>124</v>
      </c>
      <c r="D99" s="9" t="s">
        <v>118</v>
      </c>
      <c r="E99" s="21" t="s">
        <v>118</v>
      </c>
      <c r="F99" s="10" t="s">
        <v>119</v>
      </c>
      <c r="G99" s="23"/>
      <c r="H99" s="23"/>
      <c r="I99" s="7" t="s">
        <v>254</v>
      </c>
    </row>
    <row r="100" spans="1:9" ht="38.25" hidden="1">
      <c r="A100" s="1" t="s">
        <v>103</v>
      </c>
      <c r="B100" s="1" t="s">
        <v>2</v>
      </c>
      <c r="C100" s="15" t="s">
        <v>124</v>
      </c>
      <c r="D100" s="9" t="s">
        <v>118</v>
      </c>
      <c r="E100" s="21" t="s">
        <v>121</v>
      </c>
      <c r="F100" s="10" t="s">
        <v>119</v>
      </c>
      <c r="G100" s="23"/>
      <c r="H100" s="23"/>
      <c r="I100" s="7" t="s">
        <v>159</v>
      </c>
    </row>
    <row r="101" spans="1:9" ht="38.25" hidden="1">
      <c r="A101" s="1" t="s">
        <v>104</v>
      </c>
      <c r="B101" s="1" t="s">
        <v>2</v>
      </c>
      <c r="C101" s="15" t="s">
        <v>124</v>
      </c>
      <c r="D101" s="9" t="s">
        <v>119</v>
      </c>
      <c r="E101" s="21" t="s">
        <v>121</v>
      </c>
      <c r="F101" s="10" t="s">
        <v>121</v>
      </c>
      <c r="G101" s="23"/>
      <c r="H101" s="23"/>
      <c r="I101" s="7" t="s">
        <v>163</v>
      </c>
    </row>
    <row r="102" spans="1:9" ht="27" hidden="1">
      <c r="A102" s="1" t="s">
        <v>105</v>
      </c>
      <c r="B102" s="1" t="s">
        <v>2</v>
      </c>
      <c r="C102" s="15" t="s">
        <v>124</v>
      </c>
      <c r="D102" s="9" t="s">
        <v>119</v>
      </c>
      <c r="E102" s="21" t="s">
        <v>121</v>
      </c>
      <c r="F102" s="10" t="s">
        <v>119</v>
      </c>
      <c r="G102" s="23"/>
      <c r="H102" s="23"/>
      <c r="I102" s="7" t="s">
        <v>135</v>
      </c>
    </row>
    <row r="103" spans="1:9" ht="38.25" hidden="1">
      <c r="A103" s="1" t="s">
        <v>106</v>
      </c>
      <c r="B103" s="1" t="s">
        <v>2</v>
      </c>
      <c r="C103" s="15" t="s">
        <v>124</v>
      </c>
      <c r="D103" s="9" t="s">
        <v>121</v>
      </c>
      <c r="E103" s="21" t="s">
        <v>121</v>
      </c>
      <c r="F103" s="10" t="s">
        <v>119</v>
      </c>
      <c r="G103" s="23"/>
      <c r="H103" s="23"/>
      <c r="I103" s="5" t="s">
        <v>171</v>
      </c>
    </row>
    <row r="104" spans="1:9" ht="38.25" hidden="1">
      <c r="A104" s="1" t="s">
        <v>90</v>
      </c>
      <c r="B104" s="1" t="s">
        <v>2</v>
      </c>
      <c r="C104" s="15" t="s">
        <v>124</v>
      </c>
      <c r="D104" s="9" t="s">
        <v>118</v>
      </c>
      <c r="E104" s="21" t="s">
        <v>118</v>
      </c>
      <c r="F104" s="10" t="s">
        <v>119</v>
      </c>
      <c r="G104" s="23"/>
      <c r="H104" s="23"/>
      <c r="I104" s="5" t="s">
        <v>263</v>
      </c>
    </row>
    <row r="105" spans="1:9" ht="27" hidden="1">
      <c r="A105" s="1" t="s">
        <v>108</v>
      </c>
      <c r="B105" s="1" t="s">
        <v>2</v>
      </c>
      <c r="C105" s="15" t="s">
        <v>124</v>
      </c>
      <c r="D105" s="9" t="s">
        <v>118</v>
      </c>
      <c r="E105" s="21" t="s">
        <v>118</v>
      </c>
      <c r="F105" s="10" t="s">
        <v>118</v>
      </c>
      <c r="G105" s="23"/>
      <c r="H105" s="23"/>
      <c r="I105" s="7" t="s">
        <v>264</v>
      </c>
    </row>
    <row r="106" spans="1:9" ht="38.25">
      <c r="A106" s="1" t="s">
        <v>94</v>
      </c>
      <c r="B106" s="1" t="s">
        <v>2</v>
      </c>
      <c r="C106" s="15" t="s">
        <v>124</v>
      </c>
      <c r="D106" s="14">
        <v>1.93</v>
      </c>
      <c r="E106" s="21" t="s">
        <v>118</v>
      </c>
      <c r="F106" s="10" t="s">
        <v>119</v>
      </c>
      <c r="G106" s="24"/>
      <c r="H106" s="24"/>
      <c r="I106" s="5" t="s">
        <v>229</v>
      </c>
    </row>
    <row r="107" spans="1:9" ht="51.4">
      <c r="A107" s="1" t="s">
        <v>110</v>
      </c>
      <c r="B107" s="1" t="s">
        <v>2</v>
      </c>
      <c r="C107" s="15" t="s">
        <v>124</v>
      </c>
      <c r="D107" s="9">
        <v>2593.85</v>
      </c>
      <c r="E107" s="21">
        <v>4652.8100000000004</v>
      </c>
      <c r="F107" s="10" t="s">
        <v>121</v>
      </c>
      <c r="G107" s="24"/>
      <c r="H107" s="24"/>
      <c r="I107" s="7" t="s">
        <v>334</v>
      </c>
    </row>
    <row r="108" spans="1:9" ht="27" hidden="1">
      <c r="A108" s="1" t="s">
        <v>107</v>
      </c>
      <c r="B108" s="1" t="s">
        <v>2</v>
      </c>
      <c r="C108" s="15" t="s">
        <v>124</v>
      </c>
      <c r="D108" s="9" t="s">
        <v>119</v>
      </c>
      <c r="E108" s="21" t="s">
        <v>118</v>
      </c>
      <c r="F108" s="10" t="s">
        <v>118</v>
      </c>
      <c r="G108" s="23"/>
      <c r="H108" s="23"/>
      <c r="I108" s="7" t="s">
        <v>271</v>
      </c>
    </row>
    <row r="109" spans="1:9" ht="27" hidden="1">
      <c r="A109" s="1" t="s">
        <v>112</v>
      </c>
      <c r="B109" s="1" t="s">
        <v>2</v>
      </c>
      <c r="C109" s="15" t="s">
        <v>124</v>
      </c>
      <c r="D109" s="9" t="s">
        <v>118</v>
      </c>
      <c r="E109" s="21" t="s">
        <v>118</v>
      </c>
      <c r="F109" s="10" t="s">
        <v>121</v>
      </c>
      <c r="G109" s="23"/>
      <c r="H109" s="23"/>
      <c r="I109" s="5" t="s">
        <v>265</v>
      </c>
    </row>
    <row r="110" spans="1:9" ht="38.25" hidden="1">
      <c r="A110" s="1" t="s">
        <v>113</v>
      </c>
      <c r="B110" s="1" t="s">
        <v>2</v>
      </c>
      <c r="C110" s="15" t="s">
        <v>124</v>
      </c>
      <c r="D110" s="9" t="s">
        <v>118</v>
      </c>
      <c r="E110" s="21" t="s">
        <v>118</v>
      </c>
      <c r="F110" s="10" t="s">
        <v>119</v>
      </c>
      <c r="G110" s="23"/>
      <c r="H110" s="23"/>
      <c r="I110" s="7" t="s">
        <v>150</v>
      </c>
    </row>
    <row r="111" spans="1:9" ht="27" hidden="1">
      <c r="A111" s="1" t="s">
        <v>114</v>
      </c>
      <c r="B111" s="1" t="s">
        <v>2</v>
      </c>
      <c r="C111" s="15" t="s">
        <v>124</v>
      </c>
      <c r="D111" s="9" t="s">
        <v>119</v>
      </c>
      <c r="E111" s="21" t="s">
        <v>121</v>
      </c>
      <c r="F111" s="10" t="s">
        <v>119</v>
      </c>
      <c r="G111" s="23"/>
      <c r="H111" s="23"/>
      <c r="I111" s="7" t="s">
        <v>135</v>
      </c>
    </row>
    <row r="112" spans="1:9" ht="27" hidden="1">
      <c r="A112" s="1" t="s">
        <v>115</v>
      </c>
      <c r="B112" s="1" t="s">
        <v>2</v>
      </c>
      <c r="C112" s="15" t="s">
        <v>124</v>
      </c>
      <c r="D112" s="9" t="s">
        <v>119</v>
      </c>
      <c r="E112" s="21" t="s">
        <v>119</v>
      </c>
      <c r="F112" s="10" t="s">
        <v>118</v>
      </c>
      <c r="G112" s="23"/>
      <c r="H112" s="23"/>
      <c r="I112" s="3" t="s">
        <v>152</v>
      </c>
    </row>
    <row r="113" spans="1:9" ht="27" hidden="1">
      <c r="A113" s="1" t="s">
        <v>116</v>
      </c>
      <c r="B113" s="1" t="s">
        <v>2</v>
      </c>
      <c r="C113" s="15" t="s">
        <v>124</v>
      </c>
      <c r="D113" s="9" t="s">
        <v>118</v>
      </c>
      <c r="E113" s="21" t="s">
        <v>118</v>
      </c>
      <c r="F113" s="10" t="s">
        <v>121</v>
      </c>
      <c r="G113" s="23"/>
      <c r="H113" s="23"/>
      <c r="I113" s="7" t="s">
        <v>137</v>
      </c>
    </row>
  </sheetData>
  <autoFilter ref="A1:I113" xr:uid="{FE58156C-FDC8-484E-996D-358E50CA69E6}">
    <filterColumn colId="3">
      <filters>
        <filter val="0,69"/>
        <filter val="1,93"/>
        <filter val="1.343,00"/>
        <filter val="1.780,00"/>
        <filter val="13630,81"/>
        <filter val="145,00"/>
        <filter val="18681,21"/>
        <filter val="20,71"/>
        <filter val="22,00"/>
        <filter val="2593,85"/>
        <filter val="29.440,00"/>
        <filter val="3.611,00"/>
        <filter val="384,30"/>
        <filter val="400,70"/>
        <filter val="491,00"/>
        <filter val="51.018,00"/>
        <filter val="6.837,00"/>
        <filter val="60,14"/>
        <filter val="63,35"/>
        <filter val="72,00"/>
        <filter val="72,30"/>
        <filter val="84,50"/>
      </filters>
    </filterColumn>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2F5DD-4C1D-2F42-9190-354993F78179}">
  <sheetPr>
    <tabColor theme="8"/>
  </sheetPr>
  <dimension ref="A1:I113"/>
  <sheetViews>
    <sheetView workbookViewId="0">
      <selection activeCell="E85" sqref="E85"/>
    </sheetView>
  </sheetViews>
  <sheetFormatPr defaultColWidth="10.8125" defaultRowHeight="13.5"/>
  <cols>
    <col min="1" max="1" width="25.6875" style="1" customWidth="1"/>
    <col min="2" max="2" width="34.8125" style="1" customWidth="1"/>
    <col min="3" max="3" width="22.8125" style="1" customWidth="1"/>
    <col min="4" max="4" width="14" style="1" customWidth="1"/>
    <col min="5" max="5" width="15.6875" style="1" customWidth="1"/>
    <col min="6" max="6" width="14.5" style="1" customWidth="1"/>
    <col min="7" max="7" width="15.3125" style="1" customWidth="1"/>
    <col min="8" max="8" width="14.5" style="1" customWidth="1"/>
    <col min="9" max="9" width="78" style="1" customWidth="1"/>
    <col min="10" max="16384" width="10.8125" style="1"/>
  </cols>
  <sheetData>
    <row r="1" spans="1:9" ht="42" thickBot="1">
      <c r="A1" s="11" t="s">
        <v>117</v>
      </c>
      <c r="B1" s="11" t="s">
        <v>120</v>
      </c>
      <c r="C1" s="11" t="s">
        <v>122</v>
      </c>
      <c r="D1" s="12" t="s">
        <v>369</v>
      </c>
      <c r="E1" s="20" t="s">
        <v>370</v>
      </c>
      <c r="F1" s="13" t="s">
        <v>371</v>
      </c>
      <c r="G1" s="22" t="s">
        <v>372</v>
      </c>
      <c r="H1" s="22" t="s">
        <v>313</v>
      </c>
      <c r="I1" s="16" t="s">
        <v>309</v>
      </c>
    </row>
    <row r="2" spans="1:9" ht="51.4">
      <c r="A2" s="1" t="s">
        <v>5</v>
      </c>
      <c r="B2" s="1" t="s">
        <v>3</v>
      </c>
      <c r="C2" s="15" t="s">
        <v>126</v>
      </c>
      <c r="D2" s="14">
        <v>4910</v>
      </c>
      <c r="E2" s="21">
        <v>139000</v>
      </c>
      <c r="F2" s="10" t="s">
        <v>119</v>
      </c>
      <c r="G2" s="23"/>
      <c r="H2" s="24"/>
      <c r="I2" s="7" t="s">
        <v>311</v>
      </c>
    </row>
    <row r="3" spans="1:9" ht="27">
      <c r="A3" s="1" t="s">
        <v>6</v>
      </c>
      <c r="B3" s="1" t="s">
        <v>3</v>
      </c>
      <c r="C3" s="15" t="s">
        <v>126</v>
      </c>
      <c r="D3" s="14">
        <v>1500</v>
      </c>
      <c r="E3" s="21" t="s">
        <v>118</v>
      </c>
      <c r="F3" s="10" t="s">
        <v>121</v>
      </c>
      <c r="G3" s="24"/>
      <c r="H3" s="24"/>
      <c r="I3" s="5" t="s">
        <v>190</v>
      </c>
    </row>
    <row r="4" spans="1:9" ht="27">
      <c r="A4" s="1" t="s">
        <v>7</v>
      </c>
      <c r="B4" s="1" t="s">
        <v>3</v>
      </c>
      <c r="C4" s="15" t="s">
        <v>126</v>
      </c>
      <c r="D4" s="9" t="s">
        <v>118</v>
      </c>
      <c r="E4" s="21" t="s">
        <v>118</v>
      </c>
      <c r="F4" s="10" t="s">
        <v>119</v>
      </c>
      <c r="G4" s="24"/>
      <c r="H4" s="23"/>
      <c r="I4" s="6" t="s">
        <v>246</v>
      </c>
    </row>
    <row r="5" spans="1:9" ht="38.25">
      <c r="A5" s="1" t="s">
        <v>8</v>
      </c>
      <c r="B5" s="1" t="s">
        <v>3</v>
      </c>
      <c r="C5" s="15" t="s">
        <v>126</v>
      </c>
      <c r="D5" s="9" t="s">
        <v>118</v>
      </c>
      <c r="E5" s="21" t="s">
        <v>119</v>
      </c>
      <c r="F5" s="10" t="s">
        <v>121</v>
      </c>
      <c r="G5" s="23"/>
      <c r="H5" s="23"/>
      <c r="I5" s="6" t="s">
        <v>157</v>
      </c>
    </row>
    <row r="6" spans="1:9" ht="38.25">
      <c r="A6" s="1" t="s">
        <v>9</v>
      </c>
      <c r="B6" s="1" t="s">
        <v>3</v>
      </c>
      <c r="C6" s="15" t="s">
        <v>126</v>
      </c>
      <c r="D6" s="9" t="s">
        <v>118</v>
      </c>
      <c r="E6" s="21" t="s">
        <v>121</v>
      </c>
      <c r="F6" s="10" t="s">
        <v>121</v>
      </c>
      <c r="G6" s="23"/>
      <c r="H6" s="23"/>
      <c r="I6" s="7" t="s">
        <v>194</v>
      </c>
    </row>
    <row r="7" spans="1:9" ht="38.65">
      <c r="A7" s="1" t="s">
        <v>10</v>
      </c>
      <c r="B7" s="1" t="s">
        <v>3</v>
      </c>
      <c r="C7" s="15" t="s">
        <v>126</v>
      </c>
      <c r="D7" s="9" t="s">
        <v>119</v>
      </c>
      <c r="E7" s="43">
        <v>-598</v>
      </c>
      <c r="F7" s="10" t="s">
        <v>119</v>
      </c>
      <c r="G7" s="23"/>
      <c r="H7" s="23"/>
      <c r="I7" s="7" t="s">
        <v>199</v>
      </c>
    </row>
    <row r="8" spans="1:9" ht="27">
      <c r="A8" s="1" t="s">
        <v>11</v>
      </c>
      <c r="B8" s="1" t="s">
        <v>3</v>
      </c>
      <c r="C8" s="15" t="s">
        <v>126</v>
      </c>
      <c r="D8" s="9" t="s">
        <v>119</v>
      </c>
      <c r="E8" s="21" t="s">
        <v>118</v>
      </c>
      <c r="F8" s="10" t="s">
        <v>119</v>
      </c>
      <c r="G8" s="23"/>
      <c r="H8" s="23"/>
      <c r="I8" s="5" t="s">
        <v>268</v>
      </c>
    </row>
    <row r="9" spans="1:9" ht="27">
      <c r="A9" s="1" t="s">
        <v>12</v>
      </c>
      <c r="B9" s="1" t="s">
        <v>3</v>
      </c>
      <c r="C9" s="15" t="s">
        <v>126</v>
      </c>
      <c r="D9" s="9" t="s">
        <v>118</v>
      </c>
      <c r="E9" s="21" t="s">
        <v>118</v>
      </c>
      <c r="F9" s="10" t="s">
        <v>119</v>
      </c>
      <c r="G9" s="23"/>
      <c r="H9" s="23"/>
      <c r="I9" s="5" t="s">
        <v>248</v>
      </c>
    </row>
    <row r="10" spans="1:9" ht="27">
      <c r="A10" s="1" t="s">
        <v>13</v>
      </c>
      <c r="B10" s="1" t="s">
        <v>3</v>
      </c>
      <c r="C10" s="15" t="s">
        <v>126</v>
      </c>
      <c r="D10" s="9" t="s">
        <v>119</v>
      </c>
      <c r="E10" s="21" t="s">
        <v>118</v>
      </c>
      <c r="F10" s="10" t="s">
        <v>119</v>
      </c>
      <c r="G10" s="23"/>
      <c r="H10" s="23"/>
      <c r="I10" s="5" t="s">
        <v>268</v>
      </c>
    </row>
    <row r="11" spans="1:9" ht="27">
      <c r="A11" s="1" t="s">
        <v>14</v>
      </c>
      <c r="B11" s="1" t="s">
        <v>3</v>
      </c>
      <c r="C11" s="15" t="s">
        <v>126</v>
      </c>
      <c r="D11" s="9" t="s">
        <v>119</v>
      </c>
      <c r="E11" s="21">
        <v>50</v>
      </c>
      <c r="F11" s="10" t="s">
        <v>119</v>
      </c>
      <c r="G11" s="23"/>
      <c r="H11" s="24"/>
      <c r="I11" s="7" t="s">
        <v>217</v>
      </c>
    </row>
    <row r="12" spans="1:9" ht="38.65">
      <c r="A12" s="1" t="s">
        <v>15</v>
      </c>
      <c r="B12" s="1" t="s">
        <v>3</v>
      </c>
      <c r="C12" s="15" t="s">
        <v>126</v>
      </c>
      <c r="D12" s="14">
        <v>17580</v>
      </c>
      <c r="E12" s="21" t="s">
        <v>121</v>
      </c>
      <c r="F12" s="10" t="s">
        <v>119</v>
      </c>
      <c r="G12" s="24"/>
      <c r="H12" s="24"/>
      <c r="I12" s="7" t="s">
        <v>213</v>
      </c>
    </row>
    <row r="13" spans="1:9" ht="38.65">
      <c r="A13" s="1" t="s">
        <v>16</v>
      </c>
      <c r="B13" s="1" t="s">
        <v>3</v>
      </c>
      <c r="C13" s="15" t="s">
        <v>126</v>
      </c>
      <c r="D13" s="14">
        <v>26550</v>
      </c>
      <c r="E13" s="21" t="s">
        <v>121</v>
      </c>
      <c r="F13" s="10" t="s">
        <v>119</v>
      </c>
      <c r="G13" s="23"/>
      <c r="H13" s="24"/>
      <c r="I13" s="7" t="s">
        <v>212</v>
      </c>
    </row>
    <row r="14" spans="1:9" ht="51">
      <c r="A14" s="1" t="s">
        <v>17</v>
      </c>
      <c r="B14" s="1" t="s">
        <v>3</v>
      </c>
      <c r="C14" s="15" t="s">
        <v>126</v>
      </c>
      <c r="D14" s="14">
        <v>3000</v>
      </c>
      <c r="E14" s="21">
        <v>102000</v>
      </c>
      <c r="F14" s="10" t="s">
        <v>119</v>
      </c>
      <c r="G14" s="23"/>
      <c r="H14" s="24"/>
      <c r="I14" s="7" t="s">
        <v>338</v>
      </c>
    </row>
    <row r="15" spans="1:9" ht="38.25">
      <c r="A15" s="1" t="s">
        <v>18</v>
      </c>
      <c r="B15" s="1" t="s">
        <v>3</v>
      </c>
      <c r="C15" s="15" t="s">
        <v>126</v>
      </c>
      <c r="D15" s="9" t="s">
        <v>119</v>
      </c>
      <c r="E15" s="21" t="s">
        <v>118</v>
      </c>
      <c r="F15" s="10" t="s">
        <v>121</v>
      </c>
      <c r="G15" s="23"/>
      <c r="H15" s="23"/>
      <c r="I15" s="7" t="s">
        <v>179</v>
      </c>
    </row>
    <row r="16" spans="1:9" ht="27">
      <c r="A16" s="1" t="s">
        <v>19</v>
      </c>
      <c r="B16" s="1" t="s">
        <v>3</v>
      </c>
      <c r="C16" s="15" t="s">
        <v>126</v>
      </c>
      <c r="D16" s="9" t="s">
        <v>119</v>
      </c>
      <c r="E16" s="21" t="s">
        <v>119</v>
      </c>
      <c r="F16" s="10" t="s">
        <v>119</v>
      </c>
      <c r="G16" s="23"/>
      <c r="H16" s="23"/>
      <c r="I16" s="5" t="s">
        <v>127</v>
      </c>
    </row>
    <row r="17" spans="1:9" ht="38.25">
      <c r="A17" s="1" t="s">
        <v>20</v>
      </c>
      <c r="B17" s="1" t="s">
        <v>3</v>
      </c>
      <c r="C17" s="15" t="s">
        <v>126</v>
      </c>
      <c r="D17" s="9" t="s">
        <v>118</v>
      </c>
      <c r="E17" s="21" t="s">
        <v>118</v>
      </c>
      <c r="F17" s="10" t="s">
        <v>119</v>
      </c>
      <c r="G17" s="23"/>
      <c r="H17" s="23"/>
      <c r="I17" s="7" t="s">
        <v>277</v>
      </c>
    </row>
    <row r="18" spans="1:9" ht="27">
      <c r="A18" s="1" t="s">
        <v>21</v>
      </c>
      <c r="B18" s="1" t="s">
        <v>3</v>
      </c>
      <c r="C18" s="15" t="s">
        <v>126</v>
      </c>
      <c r="D18" s="9" t="s">
        <v>119</v>
      </c>
      <c r="E18" s="21" t="s">
        <v>119</v>
      </c>
      <c r="F18" s="10" t="s">
        <v>119</v>
      </c>
      <c r="G18" s="23"/>
      <c r="H18" s="23"/>
      <c r="I18" s="5" t="s">
        <v>127</v>
      </c>
    </row>
    <row r="19" spans="1:9" ht="38.25">
      <c r="A19" s="1" t="s">
        <v>22</v>
      </c>
      <c r="B19" s="1" t="s">
        <v>3</v>
      </c>
      <c r="C19" s="15" t="s">
        <v>126</v>
      </c>
      <c r="D19" s="9" t="s">
        <v>119</v>
      </c>
      <c r="E19" s="21">
        <v>2890</v>
      </c>
      <c r="F19" s="10" t="s">
        <v>119</v>
      </c>
      <c r="G19" s="23"/>
      <c r="H19" s="24"/>
      <c r="I19" s="7" t="s">
        <v>206</v>
      </c>
    </row>
    <row r="20" spans="1:9" ht="27">
      <c r="A20" s="1" t="s">
        <v>23</v>
      </c>
      <c r="B20" s="1" t="s">
        <v>3</v>
      </c>
      <c r="C20" s="15" t="s">
        <v>126</v>
      </c>
      <c r="D20" s="9" t="s">
        <v>119</v>
      </c>
      <c r="E20" s="21" t="s">
        <v>118</v>
      </c>
      <c r="F20" s="10" t="s">
        <v>119</v>
      </c>
      <c r="G20" s="23"/>
      <c r="H20" s="23"/>
      <c r="I20" s="5" t="s">
        <v>268</v>
      </c>
    </row>
    <row r="21" spans="1:9" ht="38.25">
      <c r="A21" s="1" t="s">
        <v>24</v>
      </c>
      <c r="B21" s="1" t="s">
        <v>3</v>
      </c>
      <c r="C21" s="15" t="s">
        <v>126</v>
      </c>
      <c r="D21" s="9" t="s">
        <v>118</v>
      </c>
      <c r="E21" s="21" t="s">
        <v>121</v>
      </c>
      <c r="F21" s="10" t="s">
        <v>119</v>
      </c>
      <c r="G21" s="23"/>
      <c r="H21" s="23"/>
      <c r="I21" s="5" t="s">
        <v>180</v>
      </c>
    </row>
    <row r="22" spans="1:9" ht="38.25">
      <c r="A22" s="1" t="s">
        <v>25</v>
      </c>
      <c r="B22" s="1" t="s">
        <v>3</v>
      </c>
      <c r="C22" s="15" t="s">
        <v>126</v>
      </c>
      <c r="D22" s="9" t="s">
        <v>118</v>
      </c>
      <c r="E22" s="21">
        <v>29884</v>
      </c>
      <c r="F22" s="10" t="s">
        <v>121</v>
      </c>
      <c r="G22" s="23"/>
      <c r="H22" s="24"/>
      <c r="I22" s="5" t="s">
        <v>220</v>
      </c>
    </row>
    <row r="23" spans="1:9" ht="27">
      <c r="A23" s="1" t="s">
        <v>26</v>
      </c>
      <c r="B23" s="1" t="s">
        <v>3</v>
      </c>
      <c r="C23" s="15" t="s">
        <v>126</v>
      </c>
      <c r="D23" s="9" t="s">
        <v>119</v>
      </c>
      <c r="E23" s="21" t="s">
        <v>119</v>
      </c>
      <c r="F23" s="10" t="s">
        <v>119</v>
      </c>
      <c r="G23" s="23"/>
      <c r="H23" s="23"/>
      <c r="I23" s="5" t="s">
        <v>127</v>
      </c>
    </row>
    <row r="24" spans="1:9" ht="27">
      <c r="A24" s="1" t="s">
        <v>27</v>
      </c>
      <c r="B24" s="1" t="s">
        <v>3</v>
      </c>
      <c r="C24" s="15" t="s">
        <v>126</v>
      </c>
      <c r="D24" s="9" t="s">
        <v>119</v>
      </c>
      <c r="E24" s="21">
        <v>62985.38</v>
      </c>
      <c r="F24" s="10" t="s">
        <v>119</v>
      </c>
      <c r="G24" s="23"/>
      <c r="H24" s="24"/>
      <c r="I24" s="5" t="s">
        <v>314</v>
      </c>
    </row>
    <row r="25" spans="1:9" ht="27">
      <c r="A25" s="1" t="s">
        <v>28</v>
      </c>
      <c r="B25" s="1" t="s">
        <v>3</v>
      </c>
      <c r="C25" s="15" t="s">
        <v>126</v>
      </c>
      <c r="D25" s="9" t="s">
        <v>119</v>
      </c>
      <c r="E25" s="21" t="s">
        <v>118</v>
      </c>
      <c r="F25" s="10" t="s">
        <v>119</v>
      </c>
      <c r="G25" s="23"/>
      <c r="H25" s="23"/>
      <c r="I25" s="7" t="s">
        <v>273</v>
      </c>
    </row>
    <row r="26" spans="1:9" ht="27">
      <c r="A26" s="1" t="s">
        <v>29</v>
      </c>
      <c r="B26" s="1" t="s">
        <v>3</v>
      </c>
      <c r="C26" s="15" t="s">
        <v>126</v>
      </c>
      <c r="D26" s="9" t="s">
        <v>119</v>
      </c>
      <c r="E26" s="21" t="s">
        <v>119</v>
      </c>
      <c r="F26" s="10" t="s">
        <v>119</v>
      </c>
      <c r="G26" s="23"/>
      <c r="H26" s="23"/>
      <c r="I26" s="5" t="s">
        <v>127</v>
      </c>
    </row>
    <row r="27" spans="1:9" ht="27">
      <c r="A27" s="1" t="s">
        <v>30</v>
      </c>
      <c r="B27" s="1" t="s">
        <v>3</v>
      </c>
      <c r="C27" s="15" t="s">
        <v>126</v>
      </c>
      <c r="D27" s="9" t="s">
        <v>119</v>
      </c>
      <c r="E27" s="21" t="s">
        <v>118</v>
      </c>
      <c r="F27" s="10" t="s">
        <v>119</v>
      </c>
      <c r="G27" s="23"/>
      <c r="H27" s="23"/>
      <c r="I27" s="7" t="s">
        <v>275</v>
      </c>
    </row>
    <row r="28" spans="1:9" ht="51">
      <c r="A28" s="1" t="s">
        <v>31</v>
      </c>
      <c r="B28" s="1" t="s">
        <v>3</v>
      </c>
      <c r="C28" s="15" t="s">
        <v>126</v>
      </c>
      <c r="D28" s="9" t="s">
        <v>118</v>
      </c>
      <c r="E28" s="21" t="s">
        <v>121</v>
      </c>
      <c r="F28" s="10" t="s">
        <v>121</v>
      </c>
      <c r="G28" s="23"/>
      <c r="H28" s="23"/>
      <c r="I28" s="5" t="s">
        <v>134</v>
      </c>
    </row>
    <row r="29" spans="1:9" ht="27">
      <c r="A29" s="1" t="s">
        <v>32</v>
      </c>
      <c r="B29" s="1" t="s">
        <v>3</v>
      </c>
      <c r="C29" s="15" t="s">
        <v>126</v>
      </c>
      <c r="D29" s="9" t="s">
        <v>119</v>
      </c>
      <c r="E29" s="21" t="s">
        <v>121</v>
      </c>
      <c r="F29" s="10" t="s">
        <v>119</v>
      </c>
      <c r="G29" s="23"/>
      <c r="H29" s="23"/>
      <c r="I29" s="5" t="s">
        <v>135</v>
      </c>
    </row>
    <row r="30" spans="1:9" ht="27">
      <c r="A30" s="1" t="s">
        <v>33</v>
      </c>
      <c r="B30" s="1" t="s">
        <v>3</v>
      </c>
      <c r="C30" s="15" t="s">
        <v>126</v>
      </c>
      <c r="D30" s="14">
        <v>28538.74</v>
      </c>
      <c r="E30" s="21" t="s">
        <v>118</v>
      </c>
      <c r="F30" s="10" t="s">
        <v>119</v>
      </c>
      <c r="G30" s="24"/>
      <c r="H30" s="24"/>
      <c r="I30" s="5" t="s">
        <v>342</v>
      </c>
    </row>
    <row r="31" spans="1:9" ht="27">
      <c r="A31" s="1" t="s">
        <v>34</v>
      </c>
      <c r="B31" s="1" t="s">
        <v>3</v>
      </c>
      <c r="C31" s="15" t="s">
        <v>126</v>
      </c>
      <c r="D31" s="9" t="s">
        <v>119</v>
      </c>
      <c r="E31" s="21">
        <v>17580</v>
      </c>
      <c r="F31" s="10" t="s">
        <v>119</v>
      </c>
      <c r="G31" s="23"/>
      <c r="H31" s="24"/>
      <c r="I31" s="5" t="s">
        <v>222</v>
      </c>
    </row>
    <row r="32" spans="1:9" ht="27">
      <c r="A32" s="1" t="s">
        <v>35</v>
      </c>
      <c r="B32" s="1" t="s">
        <v>3</v>
      </c>
      <c r="C32" s="15" t="s">
        <v>126</v>
      </c>
      <c r="D32" s="9" t="s">
        <v>119</v>
      </c>
      <c r="E32" s="21" t="s">
        <v>118</v>
      </c>
      <c r="F32" s="10" t="s">
        <v>119</v>
      </c>
      <c r="G32" s="23"/>
      <c r="H32" s="23"/>
      <c r="I32" s="5" t="s">
        <v>276</v>
      </c>
    </row>
    <row r="33" spans="1:9" ht="27">
      <c r="A33" s="1" t="s">
        <v>36</v>
      </c>
      <c r="B33" s="1" t="s">
        <v>3</v>
      </c>
      <c r="C33" s="15" t="s">
        <v>126</v>
      </c>
      <c r="D33" s="9" t="s">
        <v>118</v>
      </c>
      <c r="E33" s="21" t="s">
        <v>118</v>
      </c>
      <c r="F33" s="10" t="s">
        <v>119</v>
      </c>
      <c r="G33" s="23"/>
      <c r="H33" s="23"/>
      <c r="I33" s="7" t="s">
        <v>254</v>
      </c>
    </row>
    <row r="34" spans="1:9" ht="38.25">
      <c r="A34" s="1" t="s">
        <v>37</v>
      </c>
      <c r="B34" s="1" t="s">
        <v>3</v>
      </c>
      <c r="C34" s="15" t="s">
        <v>126</v>
      </c>
      <c r="D34" s="14">
        <v>1873.9</v>
      </c>
      <c r="E34" s="21" t="s">
        <v>118</v>
      </c>
      <c r="F34" s="10" t="s">
        <v>119</v>
      </c>
      <c r="G34" s="24"/>
      <c r="H34" s="24"/>
      <c r="I34" s="5" t="s">
        <v>344</v>
      </c>
    </row>
    <row r="35" spans="1:9" ht="27">
      <c r="A35" s="1" t="s">
        <v>38</v>
      </c>
      <c r="B35" s="1" t="s">
        <v>3</v>
      </c>
      <c r="C35" s="15" t="s">
        <v>126</v>
      </c>
      <c r="D35" s="9" t="s">
        <v>118</v>
      </c>
      <c r="E35" s="21" t="s">
        <v>119</v>
      </c>
      <c r="F35" s="10" t="s">
        <v>119</v>
      </c>
      <c r="G35" s="23"/>
      <c r="H35" s="23"/>
      <c r="I35" s="5" t="s">
        <v>140</v>
      </c>
    </row>
    <row r="36" spans="1:9" ht="38.25">
      <c r="A36" s="1" t="s">
        <v>39</v>
      </c>
      <c r="B36" s="1" t="s">
        <v>3</v>
      </c>
      <c r="C36" s="15" t="s">
        <v>126</v>
      </c>
      <c r="D36" s="9" t="s">
        <v>118</v>
      </c>
      <c r="E36" s="21">
        <v>133830</v>
      </c>
      <c r="F36" s="10" t="s">
        <v>119</v>
      </c>
      <c r="G36" s="23"/>
      <c r="H36" s="24"/>
      <c r="I36" s="18" t="s">
        <v>282</v>
      </c>
    </row>
    <row r="37" spans="1:9" ht="38.25">
      <c r="A37" s="1" t="s">
        <v>40</v>
      </c>
      <c r="B37" s="1" t="s">
        <v>3</v>
      </c>
      <c r="C37" s="15" t="s">
        <v>126</v>
      </c>
      <c r="D37" s="9" t="s">
        <v>118</v>
      </c>
      <c r="E37" s="21" t="s">
        <v>118</v>
      </c>
      <c r="F37" s="10" t="s">
        <v>121</v>
      </c>
      <c r="G37" s="24"/>
      <c r="H37" s="23"/>
      <c r="I37" s="5" t="s">
        <v>255</v>
      </c>
    </row>
    <row r="38" spans="1:9" ht="38.25">
      <c r="A38" s="1" t="s">
        <v>41</v>
      </c>
      <c r="B38" s="1" t="s">
        <v>3</v>
      </c>
      <c r="C38" s="15" t="s">
        <v>126</v>
      </c>
      <c r="D38" s="9" t="s">
        <v>118</v>
      </c>
      <c r="E38" s="21" t="s">
        <v>121</v>
      </c>
      <c r="F38" s="10" t="s">
        <v>121</v>
      </c>
      <c r="G38" s="23"/>
      <c r="H38" s="23"/>
      <c r="I38" s="7" t="s">
        <v>177</v>
      </c>
    </row>
    <row r="39" spans="1:9" ht="27">
      <c r="A39" s="1" t="s">
        <v>109</v>
      </c>
      <c r="B39" s="1" t="s">
        <v>3</v>
      </c>
      <c r="C39" s="15" t="s">
        <v>126</v>
      </c>
      <c r="D39" s="9" t="s">
        <v>119</v>
      </c>
      <c r="E39" s="21">
        <v>3660.04</v>
      </c>
      <c r="F39" s="10" t="s">
        <v>119</v>
      </c>
      <c r="G39" s="23"/>
      <c r="H39" s="24"/>
      <c r="I39" s="7" t="s">
        <v>241</v>
      </c>
    </row>
    <row r="40" spans="1:9" ht="51">
      <c r="A40" s="1" t="s">
        <v>43</v>
      </c>
      <c r="B40" s="1" t="s">
        <v>3</v>
      </c>
      <c r="C40" s="15" t="s">
        <v>126</v>
      </c>
      <c r="D40" s="9" t="s">
        <v>118</v>
      </c>
      <c r="E40" s="21" t="s">
        <v>121</v>
      </c>
      <c r="F40" s="10" t="s">
        <v>119</v>
      </c>
      <c r="G40" s="23"/>
      <c r="H40" s="23"/>
      <c r="I40" s="7" t="s">
        <v>148</v>
      </c>
    </row>
    <row r="41" spans="1:9" ht="27">
      <c r="A41" s="1" t="s">
        <v>44</v>
      </c>
      <c r="B41" s="1" t="s">
        <v>3</v>
      </c>
      <c r="C41" s="15" t="s">
        <v>126</v>
      </c>
      <c r="D41" s="14">
        <v>486370</v>
      </c>
      <c r="E41" s="21" t="s">
        <v>118</v>
      </c>
      <c r="F41" s="10" t="s">
        <v>119</v>
      </c>
      <c r="G41" s="24"/>
      <c r="H41" s="24"/>
      <c r="I41" s="5" t="s">
        <v>285</v>
      </c>
    </row>
    <row r="42" spans="1:9" ht="27">
      <c r="A42" s="1" t="s">
        <v>45</v>
      </c>
      <c r="B42" s="1" t="s">
        <v>3</v>
      </c>
      <c r="C42" s="15" t="s">
        <v>126</v>
      </c>
      <c r="D42" s="9" t="s">
        <v>119</v>
      </c>
      <c r="E42" s="21" t="s">
        <v>121</v>
      </c>
      <c r="F42" s="10" t="s">
        <v>119</v>
      </c>
      <c r="G42" s="23"/>
      <c r="H42" s="23"/>
      <c r="I42" s="5" t="s">
        <v>135</v>
      </c>
    </row>
    <row r="43" spans="1:9" ht="27">
      <c r="A43" s="1" t="s">
        <v>46</v>
      </c>
      <c r="B43" s="1" t="s">
        <v>3</v>
      </c>
      <c r="C43" s="15" t="s">
        <v>126</v>
      </c>
      <c r="D43" s="9" t="s">
        <v>119</v>
      </c>
      <c r="E43" s="21" t="s">
        <v>119</v>
      </c>
      <c r="F43" s="10" t="s">
        <v>119</v>
      </c>
      <c r="G43" s="23"/>
      <c r="H43" s="23"/>
      <c r="I43" s="5" t="s">
        <v>165</v>
      </c>
    </row>
    <row r="44" spans="1:9" ht="27">
      <c r="A44" s="1" t="s">
        <v>47</v>
      </c>
      <c r="B44" s="1" t="s">
        <v>3</v>
      </c>
      <c r="C44" s="15" t="s">
        <v>126</v>
      </c>
      <c r="D44" s="9" t="s">
        <v>118</v>
      </c>
      <c r="E44" s="21" t="s">
        <v>118</v>
      </c>
      <c r="F44" s="10" t="s">
        <v>119</v>
      </c>
      <c r="G44" s="24"/>
      <c r="H44" s="23"/>
      <c r="I44" s="7" t="s">
        <v>254</v>
      </c>
    </row>
    <row r="45" spans="1:9" ht="27">
      <c r="A45" s="1" t="s">
        <v>48</v>
      </c>
      <c r="B45" s="1" t="s">
        <v>3</v>
      </c>
      <c r="C45" s="15" t="s">
        <v>126</v>
      </c>
      <c r="D45" s="9" t="s">
        <v>119</v>
      </c>
      <c r="E45" s="21" t="s">
        <v>121</v>
      </c>
      <c r="F45" s="10" t="s">
        <v>119</v>
      </c>
      <c r="G45" s="23"/>
      <c r="H45" s="23"/>
      <c r="I45" s="5" t="s">
        <v>135</v>
      </c>
    </row>
    <row r="46" spans="1:9" ht="27">
      <c r="A46" s="1" t="s">
        <v>49</v>
      </c>
      <c r="B46" s="1" t="s">
        <v>3</v>
      </c>
      <c r="C46" s="15" t="s">
        <v>126</v>
      </c>
      <c r="D46" s="9" t="s">
        <v>119</v>
      </c>
      <c r="E46" s="21" t="s">
        <v>121</v>
      </c>
      <c r="F46" s="10" t="s">
        <v>119</v>
      </c>
      <c r="G46" s="23"/>
      <c r="H46" s="23"/>
      <c r="I46" s="5" t="s">
        <v>135</v>
      </c>
    </row>
    <row r="47" spans="1:9" ht="27">
      <c r="A47" s="1" t="s">
        <v>50</v>
      </c>
      <c r="B47" s="1" t="s">
        <v>3</v>
      </c>
      <c r="C47" s="15" t="s">
        <v>126</v>
      </c>
      <c r="D47" s="9" t="s">
        <v>119</v>
      </c>
      <c r="E47" s="21" t="s">
        <v>119</v>
      </c>
      <c r="F47" s="10" t="s">
        <v>119</v>
      </c>
      <c r="G47" s="23"/>
      <c r="H47" s="23"/>
      <c r="I47" s="5" t="s">
        <v>127</v>
      </c>
    </row>
    <row r="48" spans="1:9" ht="27">
      <c r="A48" s="1" t="s">
        <v>51</v>
      </c>
      <c r="B48" s="1" t="s">
        <v>3</v>
      </c>
      <c r="C48" s="15" t="s">
        <v>126</v>
      </c>
      <c r="D48" s="9" t="s">
        <v>119</v>
      </c>
      <c r="E48" s="21" t="s">
        <v>119</v>
      </c>
      <c r="F48" s="10" t="s">
        <v>119</v>
      </c>
      <c r="G48" s="23"/>
      <c r="H48" s="23"/>
      <c r="I48" s="5" t="s">
        <v>127</v>
      </c>
    </row>
    <row r="49" spans="1:9" ht="27">
      <c r="A49" s="1" t="s">
        <v>52</v>
      </c>
      <c r="B49" s="1" t="s">
        <v>3</v>
      </c>
      <c r="C49" s="15" t="s">
        <v>126</v>
      </c>
      <c r="D49" s="9" t="s">
        <v>119</v>
      </c>
      <c r="E49" s="21" t="s">
        <v>118</v>
      </c>
      <c r="F49" s="10" t="s">
        <v>119</v>
      </c>
      <c r="G49" s="23"/>
      <c r="H49" s="23"/>
      <c r="I49" s="5" t="s">
        <v>268</v>
      </c>
    </row>
    <row r="50" spans="1:9" ht="27">
      <c r="A50" s="1" t="s">
        <v>53</v>
      </c>
      <c r="B50" s="1" t="s">
        <v>3</v>
      </c>
      <c r="C50" s="15" t="s">
        <v>126</v>
      </c>
      <c r="D50" s="9" t="s">
        <v>119</v>
      </c>
      <c r="E50" s="21" t="s">
        <v>118</v>
      </c>
      <c r="F50" s="10" t="s">
        <v>119</v>
      </c>
      <c r="G50" s="23"/>
      <c r="H50" s="23"/>
      <c r="I50" s="5" t="s">
        <v>268</v>
      </c>
    </row>
    <row r="51" spans="1:9" ht="27">
      <c r="A51" s="1" t="s">
        <v>54</v>
      </c>
      <c r="B51" s="1" t="s">
        <v>3</v>
      </c>
      <c r="C51" s="15" t="s">
        <v>126</v>
      </c>
      <c r="D51" s="9" t="s">
        <v>119</v>
      </c>
      <c r="E51" s="21" t="s">
        <v>119</v>
      </c>
      <c r="F51" s="10" t="s">
        <v>119</v>
      </c>
      <c r="G51" s="23"/>
      <c r="H51" s="23"/>
      <c r="I51" s="5" t="s">
        <v>127</v>
      </c>
    </row>
    <row r="52" spans="1:9" ht="27">
      <c r="A52" s="1" t="s">
        <v>55</v>
      </c>
      <c r="B52" s="1" t="s">
        <v>3</v>
      </c>
      <c r="C52" s="15" t="s">
        <v>126</v>
      </c>
      <c r="D52" s="9" t="s">
        <v>118</v>
      </c>
      <c r="E52" s="21" t="s">
        <v>118</v>
      </c>
      <c r="F52" s="10" t="s">
        <v>121</v>
      </c>
      <c r="G52" s="23"/>
      <c r="H52" s="23"/>
      <c r="I52" s="7" t="s">
        <v>251</v>
      </c>
    </row>
    <row r="53" spans="1:9" ht="27">
      <c r="A53" s="1" t="s">
        <v>56</v>
      </c>
      <c r="B53" s="1" t="s">
        <v>3</v>
      </c>
      <c r="C53" s="15" t="s">
        <v>126</v>
      </c>
      <c r="D53" s="9" t="s">
        <v>119</v>
      </c>
      <c r="E53" s="21" t="s">
        <v>118</v>
      </c>
      <c r="F53" s="10" t="s">
        <v>119</v>
      </c>
      <c r="G53" s="23"/>
      <c r="H53" s="23"/>
      <c r="I53" s="5" t="s">
        <v>276</v>
      </c>
    </row>
    <row r="54" spans="1:9" ht="27">
      <c r="A54" s="1" t="s">
        <v>57</v>
      </c>
      <c r="B54" s="1" t="s">
        <v>3</v>
      </c>
      <c r="C54" s="15" t="s">
        <v>126</v>
      </c>
      <c r="D54" s="9" t="s">
        <v>119</v>
      </c>
      <c r="E54" s="21" t="s">
        <v>119</v>
      </c>
      <c r="F54" s="10" t="s">
        <v>121</v>
      </c>
      <c r="G54" s="23"/>
      <c r="H54" s="23"/>
      <c r="I54" s="7" t="s">
        <v>154</v>
      </c>
    </row>
    <row r="55" spans="1:9" ht="38.25">
      <c r="A55" s="1" t="s">
        <v>58</v>
      </c>
      <c r="B55" s="1" t="s">
        <v>3</v>
      </c>
      <c r="C55" s="15" t="s">
        <v>126</v>
      </c>
      <c r="D55" s="9" t="s">
        <v>118</v>
      </c>
      <c r="E55" s="21" t="s">
        <v>118</v>
      </c>
      <c r="F55" s="10" t="s">
        <v>119</v>
      </c>
      <c r="G55" s="24"/>
      <c r="H55" s="23"/>
      <c r="I55" s="5" t="s">
        <v>247</v>
      </c>
    </row>
    <row r="56" spans="1:9" ht="38.25">
      <c r="A56" s="1" t="s">
        <v>59</v>
      </c>
      <c r="B56" s="1" t="s">
        <v>3</v>
      </c>
      <c r="C56" s="15" t="s">
        <v>126</v>
      </c>
      <c r="D56" s="9" t="s">
        <v>121</v>
      </c>
      <c r="E56" s="21" t="s">
        <v>121</v>
      </c>
      <c r="F56" s="10" t="s">
        <v>119</v>
      </c>
      <c r="G56" s="23"/>
      <c r="H56" s="23"/>
      <c r="I56" s="5" t="s">
        <v>171</v>
      </c>
    </row>
    <row r="57" spans="1:9" ht="51">
      <c r="A57" s="1" t="s">
        <v>60</v>
      </c>
      <c r="B57" s="1" t="s">
        <v>3</v>
      </c>
      <c r="C57" s="15" t="s">
        <v>126</v>
      </c>
      <c r="D57" s="9" t="s">
        <v>119</v>
      </c>
      <c r="E57" s="21" t="s">
        <v>118</v>
      </c>
      <c r="F57" s="10" t="s">
        <v>121</v>
      </c>
      <c r="G57" s="23"/>
      <c r="H57" s="23"/>
      <c r="I57" s="5" t="s">
        <v>172</v>
      </c>
    </row>
    <row r="58" spans="1:9" ht="38.25">
      <c r="A58" s="1" t="s">
        <v>61</v>
      </c>
      <c r="B58" s="1" t="s">
        <v>3</v>
      </c>
      <c r="C58" s="15" t="s">
        <v>126</v>
      </c>
      <c r="D58" s="9" t="s">
        <v>118</v>
      </c>
      <c r="E58" s="21" t="s">
        <v>118</v>
      </c>
      <c r="F58" s="10" t="s">
        <v>119</v>
      </c>
      <c r="G58" s="23"/>
      <c r="H58" s="23"/>
      <c r="I58" s="6" t="s">
        <v>149</v>
      </c>
    </row>
    <row r="59" spans="1:9" ht="38.25">
      <c r="A59" s="1" t="s">
        <v>62</v>
      </c>
      <c r="B59" s="1" t="s">
        <v>3</v>
      </c>
      <c r="C59" s="15" t="s">
        <v>126</v>
      </c>
      <c r="D59" s="9" t="s">
        <v>119</v>
      </c>
      <c r="E59" s="21" t="s">
        <v>118</v>
      </c>
      <c r="F59" s="10" t="s">
        <v>121</v>
      </c>
      <c r="G59" s="23"/>
      <c r="H59" s="23"/>
      <c r="I59" s="7" t="s">
        <v>173</v>
      </c>
    </row>
    <row r="60" spans="1:9" ht="27">
      <c r="A60" s="1" t="s">
        <v>42</v>
      </c>
      <c r="B60" s="1" t="s">
        <v>3</v>
      </c>
      <c r="C60" s="15" t="s">
        <v>126</v>
      </c>
      <c r="D60" s="9" t="s">
        <v>119</v>
      </c>
      <c r="E60" s="21" t="s">
        <v>119</v>
      </c>
      <c r="F60" s="10" t="s">
        <v>119</v>
      </c>
      <c r="G60" s="23"/>
      <c r="H60" s="23"/>
      <c r="I60" s="5" t="s">
        <v>127</v>
      </c>
    </row>
    <row r="61" spans="1:9" ht="27">
      <c r="A61" s="1" t="s">
        <v>64</v>
      </c>
      <c r="B61" s="1" t="s">
        <v>3</v>
      </c>
      <c r="C61" s="15" t="s">
        <v>126</v>
      </c>
      <c r="D61" s="9" t="s">
        <v>119</v>
      </c>
      <c r="E61" s="21" t="s">
        <v>121</v>
      </c>
      <c r="F61" s="10" t="s">
        <v>119</v>
      </c>
      <c r="G61" s="23"/>
      <c r="H61" s="23"/>
      <c r="I61" s="5" t="s">
        <v>135</v>
      </c>
    </row>
    <row r="62" spans="1:9" ht="27">
      <c r="A62" s="1" t="s">
        <v>65</v>
      </c>
      <c r="B62" s="1" t="s">
        <v>3</v>
      </c>
      <c r="C62" s="15" t="s">
        <v>126</v>
      </c>
      <c r="D62" s="9" t="s">
        <v>119</v>
      </c>
      <c r="E62" s="21" t="s">
        <v>119</v>
      </c>
      <c r="F62" s="10" t="s">
        <v>119</v>
      </c>
      <c r="G62" s="23"/>
      <c r="H62" s="23"/>
      <c r="I62" s="5" t="s">
        <v>127</v>
      </c>
    </row>
    <row r="63" spans="1:9" ht="27">
      <c r="A63" s="1" t="s">
        <v>66</v>
      </c>
      <c r="B63" s="1" t="s">
        <v>3</v>
      </c>
      <c r="C63" s="15" t="s">
        <v>126</v>
      </c>
      <c r="D63" s="9" t="s">
        <v>119</v>
      </c>
      <c r="E63" s="21" t="s">
        <v>121</v>
      </c>
      <c r="F63" s="10" t="s">
        <v>119</v>
      </c>
      <c r="G63" s="23"/>
      <c r="H63" s="23"/>
      <c r="I63" s="5" t="s">
        <v>135</v>
      </c>
    </row>
    <row r="64" spans="1:9" ht="38.25">
      <c r="A64" s="1" t="s">
        <v>67</v>
      </c>
      <c r="B64" s="1" t="s">
        <v>3</v>
      </c>
      <c r="C64" s="15" t="s">
        <v>126</v>
      </c>
      <c r="D64" s="9" t="s">
        <v>119</v>
      </c>
      <c r="E64" s="21" t="s">
        <v>121</v>
      </c>
      <c r="F64" s="10" t="s">
        <v>119</v>
      </c>
      <c r="G64" s="23"/>
      <c r="H64" s="23"/>
      <c r="I64" s="7" t="s">
        <v>163</v>
      </c>
    </row>
    <row r="65" spans="1:9" ht="27">
      <c r="A65" s="1" t="s">
        <v>68</v>
      </c>
      <c r="B65" s="1" t="s">
        <v>3</v>
      </c>
      <c r="C65" s="15" t="s">
        <v>126</v>
      </c>
      <c r="D65" s="9" t="s">
        <v>119</v>
      </c>
      <c r="E65" s="21" t="s">
        <v>121</v>
      </c>
      <c r="F65" s="10" t="s">
        <v>119</v>
      </c>
      <c r="G65" s="23"/>
      <c r="H65" s="23"/>
      <c r="I65" s="5" t="s">
        <v>135</v>
      </c>
    </row>
    <row r="66" spans="1:9" ht="27">
      <c r="A66" s="1" t="s">
        <v>69</v>
      </c>
      <c r="B66" s="1" t="s">
        <v>3</v>
      </c>
      <c r="C66" s="15" t="s">
        <v>126</v>
      </c>
      <c r="D66" s="9" t="s">
        <v>119</v>
      </c>
      <c r="E66" s="21" t="s">
        <v>119</v>
      </c>
      <c r="F66" s="10" t="s">
        <v>119</v>
      </c>
      <c r="G66" s="23"/>
      <c r="H66" s="23"/>
      <c r="I66" s="5" t="s">
        <v>127</v>
      </c>
    </row>
    <row r="67" spans="1:9" ht="27">
      <c r="A67" s="1" t="s">
        <v>70</v>
      </c>
      <c r="B67" s="1" t="s">
        <v>3</v>
      </c>
      <c r="C67" s="15" t="s">
        <v>126</v>
      </c>
      <c r="D67" s="9" t="s">
        <v>119</v>
      </c>
      <c r="E67" s="21" t="s">
        <v>119</v>
      </c>
      <c r="F67" s="10" t="s">
        <v>119</v>
      </c>
      <c r="G67" s="23"/>
      <c r="H67" s="23"/>
      <c r="I67" s="5" t="s">
        <v>127</v>
      </c>
    </row>
    <row r="68" spans="1:9" ht="27">
      <c r="A68" s="1" t="s">
        <v>71</v>
      </c>
      <c r="B68" s="1" t="s">
        <v>3</v>
      </c>
      <c r="C68" s="15" t="s">
        <v>126</v>
      </c>
      <c r="D68" s="9" t="s">
        <v>119</v>
      </c>
      <c r="E68" s="21" t="s">
        <v>121</v>
      </c>
      <c r="F68" s="10" t="s">
        <v>119</v>
      </c>
      <c r="G68" s="23"/>
      <c r="H68" s="23"/>
      <c r="I68" s="5" t="s">
        <v>135</v>
      </c>
    </row>
    <row r="69" spans="1:9" ht="27">
      <c r="A69" s="1" t="s">
        <v>63</v>
      </c>
      <c r="B69" s="1" t="s">
        <v>3</v>
      </c>
      <c r="C69" s="15" t="s">
        <v>126</v>
      </c>
      <c r="D69" s="9" t="s">
        <v>119</v>
      </c>
      <c r="E69" s="21" t="s">
        <v>121</v>
      </c>
      <c r="F69" s="10" t="s">
        <v>119</v>
      </c>
      <c r="G69" s="23"/>
      <c r="H69" s="23"/>
      <c r="I69" s="5" t="s">
        <v>135</v>
      </c>
    </row>
    <row r="70" spans="1:9" ht="27">
      <c r="A70" s="1" t="s">
        <v>73</v>
      </c>
      <c r="B70" s="1" t="s">
        <v>3</v>
      </c>
      <c r="C70" s="15" t="s">
        <v>126</v>
      </c>
      <c r="D70" s="9" t="s">
        <v>119</v>
      </c>
      <c r="E70" s="21" t="s">
        <v>119</v>
      </c>
      <c r="F70" s="10" t="s">
        <v>119</v>
      </c>
      <c r="G70" s="23"/>
      <c r="H70" s="23"/>
      <c r="I70" s="5" t="s">
        <v>127</v>
      </c>
    </row>
    <row r="71" spans="1:9" ht="27">
      <c r="A71" s="1" t="s">
        <v>74</v>
      </c>
      <c r="B71" s="1" t="s">
        <v>3</v>
      </c>
      <c r="C71" s="15" t="s">
        <v>126</v>
      </c>
      <c r="D71" s="9" t="s">
        <v>118</v>
      </c>
      <c r="E71" s="21" t="s">
        <v>119</v>
      </c>
      <c r="F71" s="10" t="s">
        <v>119</v>
      </c>
      <c r="G71" s="23"/>
      <c r="H71" s="23"/>
      <c r="I71" s="5" t="s">
        <v>164</v>
      </c>
    </row>
    <row r="72" spans="1:9" ht="51">
      <c r="A72" s="1" t="s">
        <v>75</v>
      </c>
      <c r="B72" s="1" t="s">
        <v>3</v>
      </c>
      <c r="C72" s="15" t="s">
        <v>126</v>
      </c>
      <c r="D72" s="14">
        <v>100</v>
      </c>
      <c r="E72" s="21">
        <v>29000</v>
      </c>
      <c r="F72" s="10" t="s">
        <v>119</v>
      </c>
      <c r="G72" s="24"/>
      <c r="H72" s="24"/>
      <c r="I72" s="6" t="s">
        <v>349</v>
      </c>
    </row>
    <row r="73" spans="1:9" ht="38.25">
      <c r="A73" s="1" t="s">
        <v>72</v>
      </c>
      <c r="B73" s="1" t="s">
        <v>3</v>
      </c>
      <c r="C73" s="15" t="s">
        <v>126</v>
      </c>
      <c r="D73" s="9" t="s">
        <v>118</v>
      </c>
      <c r="E73" s="21">
        <v>65790</v>
      </c>
      <c r="F73" s="10" t="s">
        <v>119</v>
      </c>
      <c r="G73" s="24"/>
      <c r="H73" s="24"/>
      <c r="I73" s="6" t="s">
        <v>236</v>
      </c>
    </row>
    <row r="74" spans="1:9" ht="38.25">
      <c r="A74" s="1" t="s">
        <v>77</v>
      </c>
      <c r="B74" s="1" t="s">
        <v>3</v>
      </c>
      <c r="C74" s="15" t="s">
        <v>126</v>
      </c>
      <c r="D74" s="9" t="s">
        <v>118</v>
      </c>
      <c r="E74" s="21" t="s">
        <v>121</v>
      </c>
      <c r="F74" s="10" t="s">
        <v>119</v>
      </c>
      <c r="G74" s="24"/>
      <c r="H74" s="23"/>
      <c r="I74" s="5" t="s">
        <v>168</v>
      </c>
    </row>
    <row r="75" spans="1:9" ht="27">
      <c r="A75" s="1" t="s">
        <v>78</v>
      </c>
      <c r="B75" s="1" t="s">
        <v>3</v>
      </c>
      <c r="C75" s="15" t="s">
        <v>126</v>
      </c>
      <c r="D75" s="9" t="s">
        <v>119</v>
      </c>
      <c r="E75" s="21" t="s">
        <v>119</v>
      </c>
      <c r="F75" s="10" t="s">
        <v>119</v>
      </c>
      <c r="G75" s="23"/>
      <c r="H75" s="23"/>
      <c r="I75" s="5" t="s">
        <v>127</v>
      </c>
    </row>
    <row r="76" spans="1:9" ht="27">
      <c r="A76" s="1" t="s">
        <v>79</v>
      </c>
      <c r="B76" s="1" t="s">
        <v>3</v>
      </c>
      <c r="C76" s="15" t="s">
        <v>126</v>
      </c>
      <c r="D76" s="9" t="s">
        <v>119</v>
      </c>
      <c r="E76" s="21">
        <v>25695</v>
      </c>
      <c r="F76" s="10" t="s">
        <v>119</v>
      </c>
      <c r="G76" s="23"/>
      <c r="H76" s="24"/>
      <c r="I76" s="7" t="s">
        <v>287</v>
      </c>
    </row>
    <row r="77" spans="1:9" ht="27">
      <c r="A77" s="1" t="s">
        <v>80</v>
      </c>
      <c r="B77" s="1" t="s">
        <v>3</v>
      </c>
      <c r="C77" s="15" t="s">
        <v>126</v>
      </c>
      <c r="D77" s="9" t="s">
        <v>118</v>
      </c>
      <c r="E77" s="21" t="s">
        <v>118</v>
      </c>
      <c r="F77" s="10" t="s">
        <v>119</v>
      </c>
      <c r="G77" s="23"/>
      <c r="H77" s="23"/>
      <c r="I77" s="6" t="s">
        <v>246</v>
      </c>
    </row>
    <row r="78" spans="1:9" ht="38.25">
      <c r="A78" s="1" t="s">
        <v>81</v>
      </c>
      <c r="B78" s="1" t="s">
        <v>3</v>
      </c>
      <c r="C78" s="15" t="s">
        <v>126</v>
      </c>
      <c r="D78" s="9" t="s">
        <v>118</v>
      </c>
      <c r="E78" s="21">
        <v>12317</v>
      </c>
      <c r="F78" s="10" t="s">
        <v>119</v>
      </c>
      <c r="G78" s="24"/>
      <c r="H78" s="24"/>
      <c r="I78" s="5" t="s">
        <v>351</v>
      </c>
    </row>
    <row r="79" spans="1:9" ht="27">
      <c r="A79" s="1" t="s">
        <v>82</v>
      </c>
      <c r="B79" s="1" t="s">
        <v>3</v>
      </c>
      <c r="C79" s="15" t="s">
        <v>126</v>
      </c>
      <c r="D79" s="9" t="s">
        <v>119</v>
      </c>
      <c r="E79" s="21" t="s">
        <v>121</v>
      </c>
      <c r="F79" s="10" t="s">
        <v>119</v>
      </c>
      <c r="G79" s="23"/>
      <c r="H79" s="23"/>
      <c r="I79" s="7" t="s">
        <v>135</v>
      </c>
    </row>
    <row r="80" spans="1:9" ht="27">
      <c r="A80" s="1" t="s">
        <v>83</v>
      </c>
      <c r="B80" s="1" t="s">
        <v>3</v>
      </c>
      <c r="C80" s="15" t="s">
        <v>126</v>
      </c>
      <c r="D80" s="14">
        <v>21860</v>
      </c>
      <c r="E80" s="21" t="s">
        <v>118</v>
      </c>
      <c r="F80" s="10" t="s">
        <v>119</v>
      </c>
      <c r="G80" s="23"/>
      <c r="H80" s="24"/>
      <c r="I80" s="7" t="s">
        <v>238</v>
      </c>
    </row>
    <row r="81" spans="1:9" ht="27">
      <c r="A81" s="1" t="s">
        <v>84</v>
      </c>
      <c r="B81" s="1" t="s">
        <v>3</v>
      </c>
      <c r="C81" s="15" t="s">
        <v>126</v>
      </c>
      <c r="D81" s="9" t="s">
        <v>119</v>
      </c>
      <c r="E81" s="21">
        <v>738.9</v>
      </c>
      <c r="F81" s="10" t="s">
        <v>119</v>
      </c>
      <c r="G81" s="23"/>
      <c r="H81" s="24"/>
      <c r="I81" s="7" t="s">
        <v>210</v>
      </c>
    </row>
    <row r="82" spans="1:9" ht="51">
      <c r="A82" s="1" t="s">
        <v>85</v>
      </c>
      <c r="B82" s="1" t="s">
        <v>3</v>
      </c>
      <c r="C82" s="15" t="s">
        <v>126</v>
      </c>
      <c r="D82" s="9" t="s">
        <v>118</v>
      </c>
      <c r="E82" s="21">
        <v>20363</v>
      </c>
      <c r="F82" s="10" t="s">
        <v>121</v>
      </c>
      <c r="G82" s="23"/>
      <c r="H82" s="24"/>
      <c r="I82" s="7" t="s">
        <v>365</v>
      </c>
    </row>
    <row r="83" spans="1:9" ht="38.25">
      <c r="A83" s="1" t="s">
        <v>76</v>
      </c>
      <c r="B83" s="1" t="s">
        <v>3</v>
      </c>
      <c r="C83" s="15" t="s">
        <v>126</v>
      </c>
      <c r="D83" s="9" t="s">
        <v>119</v>
      </c>
      <c r="E83" s="21" t="s">
        <v>121</v>
      </c>
      <c r="F83" s="10" t="s">
        <v>121</v>
      </c>
      <c r="G83" s="23"/>
      <c r="H83" s="23"/>
      <c r="I83" s="7" t="s">
        <v>163</v>
      </c>
    </row>
    <row r="84" spans="1:9" ht="27">
      <c r="A84" s="1" t="s">
        <v>87</v>
      </c>
      <c r="B84" s="1" t="s">
        <v>3</v>
      </c>
      <c r="C84" s="15" t="s">
        <v>126</v>
      </c>
      <c r="D84" s="9" t="s">
        <v>118</v>
      </c>
      <c r="E84" s="21" t="s">
        <v>118</v>
      </c>
      <c r="F84" s="10" t="s">
        <v>119</v>
      </c>
      <c r="G84" s="23"/>
      <c r="H84" s="23"/>
      <c r="I84" s="7" t="s">
        <v>137</v>
      </c>
    </row>
    <row r="85" spans="1:9" ht="27">
      <c r="A85" s="1" t="s">
        <v>88</v>
      </c>
      <c r="B85" s="1" t="s">
        <v>3</v>
      </c>
      <c r="C85" s="15" t="s">
        <v>126</v>
      </c>
      <c r="D85" s="14">
        <v>4770</v>
      </c>
      <c r="E85" s="21" t="s">
        <v>118</v>
      </c>
      <c r="F85" s="10" t="s">
        <v>119</v>
      </c>
      <c r="G85" s="24"/>
      <c r="H85" s="24"/>
      <c r="I85" s="7" t="s">
        <v>364</v>
      </c>
    </row>
    <row r="86" spans="1:9" ht="27">
      <c r="A86" s="1" t="s">
        <v>89</v>
      </c>
      <c r="B86" s="1" t="s">
        <v>3</v>
      </c>
      <c r="C86" s="15" t="s">
        <v>126</v>
      </c>
      <c r="D86" s="9" t="s">
        <v>119</v>
      </c>
      <c r="E86" s="21" t="s">
        <v>118</v>
      </c>
      <c r="F86" s="10" t="s">
        <v>119</v>
      </c>
      <c r="G86" s="23"/>
      <c r="H86" s="23"/>
      <c r="I86" s="5" t="s">
        <v>271</v>
      </c>
    </row>
    <row r="87" spans="1:9" ht="27">
      <c r="A87" s="1" t="s">
        <v>111</v>
      </c>
      <c r="B87" s="1" t="s">
        <v>3</v>
      </c>
      <c r="C87" s="15" t="s">
        <v>126</v>
      </c>
      <c r="D87" s="14">
        <v>3512</v>
      </c>
      <c r="E87" s="21" t="s">
        <v>118</v>
      </c>
      <c r="F87" s="10" t="s">
        <v>119</v>
      </c>
      <c r="G87" s="24"/>
      <c r="H87" s="24"/>
      <c r="I87" s="7" t="s">
        <v>363</v>
      </c>
    </row>
    <row r="88" spans="1:9" ht="27">
      <c r="A88" s="1" t="s">
        <v>91</v>
      </c>
      <c r="B88" s="1" t="s">
        <v>3</v>
      </c>
      <c r="C88" s="15" t="s">
        <v>126</v>
      </c>
      <c r="D88" s="9" t="s">
        <v>119</v>
      </c>
      <c r="E88" s="21">
        <v>1078</v>
      </c>
      <c r="F88" s="10" t="s">
        <v>119</v>
      </c>
      <c r="G88" s="23"/>
      <c r="H88" s="24"/>
      <c r="I88" s="7" t="s">
        <v>243</v>
      </c>
    </row>
    <row r="89" spans="1:9" ht="51">
      <c r="A89" s="1" t="s">
        <v>92</v>
      </c>
      <c r="B89" s="1" t="s">
        <v>3</v>
      </c>
      <c r="C89" s="15" t="s">
        <v>126</v>
      </c>
      <c r="D89" s="14">
        <v>11043</v>
      </c>
      <c r="E89" s="21">
        <v>3704</v>
      </c>
      <c r="F89" s="10" t="s">
        <v>119</v>
      </c>
      <c r="G89" s="24"/>
      <c r="H89" s="24"/>
      <c r="I89" s="7" t="s">
        <v>361</v>
      </c>
    </row>
    <row r="90" spans="1:9" ht="27">
      <c r="A90" s="1" t="s">
        <v>93</v>
      </c>
      <c r="B90" s="1" t="s">
        <v>3</v>
      </c>
      <c r="C90" s="15" t="s">
        <v>126</v>
      </c>
      <c r="D90" s="9" t="s">
        <v>119</v>
      </c>
      <c r="E90" s="21" t="s">
        <v>121</v>
      </c>
      <c r="F90" s="10" t="s">
        <v>119</v>
      </c>
      <c r="G90" s="23"/>
      <c r="H90" s="23"/>
      <c r="I90" s="7" t="s">
        <v>135</v>
      </c>
    </row>
    <row r="91" spans="1:9" ht="27">
      <c r="A91" s="1" t="s">
        <v>86</v>
      </c>
      <c r="B91" s="1" t="s">
        <v>3</v>
      </c>
      <c r="C91" s="15" t="s">
        <v>126</v>
      </c>
      <c r="D91" s="9" t="s">
        <v>119</v>
      </c>
      <c r="E91" s="21">
        <v>4114</v>
      </c>
      <c r="F91" s="10" t="s">
        <v>119</v>
      </c>
      <c r="G91" s="23"/>
      <c r="H91" s="24"/>
      <c r="I91" s="5" t="s">
        <v>318</v>
      </c>
    </row>
    <row r="92" spans="1:9" ht="27">
      <c r="A92" s="1" t="s">
        <v>95</v>
      </c>
      <c r="B92" s="1" t="s">
        <v>3</v>
      </c>
      <c r="C92" s="15" t="s">
        <v>126</v>
      </c>
      <c r="D92" s="9" t="s">
        <v>119</v>
      </c>
      <c r="E92" s="21" t="s">
        <v>119</v>
      </c>
      <c r="F92" s="10" t="s">
        <v>119</v>
      </c>
      <c r="G92" s="23"/>
      <c r="H92" s="23"/>
      <c r="I92" s="5" t="s">
        <v>127</v>
      </c>
    </row>
    <row r="93" spans="1:9" ht="38.25">
      <c r="A93" s="1" t="s">
        <v>96</v>
      </c>
      <c r="B93" s="1" t="s">
        <v>3</v>
      </c>
      <c r="C93" s="15" t="s">
        <v>126</v>
      </c>
      <c r="D93" s="9" t="s">
        <v>118</v>
      </c>
      <c r="E93" s="21">
        <v>7657</v>
      </c>
      <c r="F93" s="10" t="s">
        <v>119</v>
      </c>
      <c r="G93" s="23"/>
      <c r="H93" s="24"/>
      <c r="I93" s="7" t="s">
        <v>359</v>
      </c>
    </row>
    <row r="94" spans="1:9" ht="27">
      <c r="A94" s="1" t="s">
        <v>97</v>
      </c>
      <c r="B94" s="1" t="s">
        <v>3</v>
      </c>
      <c r="C94" s="15" t="s">
        <v>126</v>
      </c>
      <c r="D94" s="14">
        <v>6415</v>
      </c>
      <c r="E94" s="21" t="s">
        <v>118</v>
      </c>
      <c r="F94" s="10" t="s">
        <v>119</v>
      </c>
      <c r="G94" s="24"/>
      <c r="H94" s="24"/>
      <c r="I94" s="7" t="s">
        <v>358</v>
      </c>
    </row>
    <row r="95" spans="1:9" ht="27">
      <c r="A95" s="1" t="s">
        <v>98</v>
      </c>
      <c r="B95" s="1" t="s">
        <v>3</v>
      </c>
      <c r="C95" s="15" t="s">
        <v>126</v>
      </c>
      <c r="D95" s="9" t="s">
        <v>119</v>
      </c>
      <c r="E95" s="21">
        <v>15740</v>
      </c>
      <c r="F95" s="10" t="s">
        <v>119</v>
      </c>
      <c r="G95" s="23"/>
      <c r="H95" s="24"/>
      <c r="I95" s="7" t="s">
        <v>189</v>
      </c>
    </row>
    <row r="96" spans="1:9" ht="27">
      <c r="A96" s="1" t="s">
        <v>99</v>
      </c>
      <c r="B96" s="1" t="s">
        <v>3</v>
      </c>
      <c r="C96" s="15" t="s">
        <v>126</v>
      </c>
      <c r="D96" s="9" t="s">
        <v>118</v>
      </c>
      <c r="E96" s="21" t="s">
        <v>119</v>
      </c>
      <c r="F96" s="10" t="s">
        <v>119</v>
      </c>
      <c r="G96" s="23"/>
      <c r="H96" s="23"/>
      <c r="I96" s="5" t="s">
        <v>162</v>
      </c>
    </row>
    <row r="97" spans="1:9" ht="51">
      <c r="A97" s="1" t="s">
        <v>100</v>
      </c>
      <c r="B97" s="1" t="s">
        <v>3</v>
      </c>
      <c r="C97" s="15" t="s">
        <v>126</v>
      </c>
      <c r="D97" s="14">
        <v>26030</v>
      </c>
      <c r="E97" s="21">
        <v>99830</v>
      </c>
      <c r="F97" s="10" t="s">
        <v>119</v>
      </c>
      <c r="G97" s="23"/>
      <c r="H97" s="24"/>
      <c r="I97" s="7" t="s">
        <v>357</v>
      </c>
    </row>
    <row r="98" spans="1:9" ht="27">
      <c r="A98" s="1" t="s">
        <v>101</v>
      </c>
      <c r="B98" s="1" t="s">
        <v>3</v>
      </c>
      <c r="C98" s="15" t="s">
        <v>126</v>
      </c>
      <c r="D98" s="9" t="s">
        <v>118</v>
      </c>
      <c r="E98" s="21" t="s">
        <v>118</v>
      </c>
      <c r="F98" s="10" t="s">
        <v>119</v>
      </c>
      <c r="G98" s="23"/>
      <c r="H98" s="23"/>
      <c r="I98" s="5" t="s">
        <v>256</v>
      </c>
    </row>
    <row r="99" spans="1:9" ht="27">
      <c r="A99" s="1" t="s">
        <v>102</v>
      </c>
      <c r="B99" s="1" t="s">
        <v>3</v>
      </c>
      <c r="C99" s="15" t="s">
        <v>126</v>
      </c>
      <c r="D99" s="14">
        <v>22000</v>
      </c>
      <c r="E99" s="21" t="s">
        <v>118</v>
      </c>
      <c r="F99" s="10" t="s">
        <v>119</v>
      </c>
      <c r="G99" s="24"/>
      <c r="H99" s="24"/>
      <c r="I99" s="3" t="s">
        <v>336</v>
      </c>
    </row>
    <row r="100" spans="1:9" ht="38.25">
      <c r="A100" s="1" t="s">
        <v>103</v>
      </c>
      <c r="B100" s="1" t="s">
        <v>3</v>
      </c>
      <c r="C100" s="15" t="s">
        <v>126</v>
      </c>
      <c r="D100" s="9" t="s">
        <v>118</v>
      </c>
      <c r="E100" s="21" t="s">
        <v>121</v>
      </c>
      <c r="F100" s="10" t="s">
        <v>119</v>
      </c>
      <c r="G100" s="23"/>
      <c r="H100" s="23"/>
      <c r="I100" s="7" t="s">
        <v>159</v>
      </c>
    </row>
    <row r="101" spans="1:9" ht="27">
      <c r="A101" s="1" t="s">
        <v>104</v>
      </c>
      <c r="B101" s="1" t="s">
        <v>3</v>
      </c>
      <c r="C101" s="15" t="s">
        <v>126</v>
      </c>
      <c r="D101" s="9" t="s">
        <v>119</v>
      </c>
      <c r="E101" s="21" t="s">
        <v>121</v>
      </c>
      <c r="F101" s="10" t="s">
        <v>119</v>
      </c>
      <c r="G101" s="23"/>
      <c r="H101" s="23"/>
      <c r="I101" s="7" t="s">
        <v>135</v>
      </c>
    </row>
    <row r="102" spans="1:9" ht="27">
      <c r="A102" s="1" t="s">
        <v>105</v>
      </c>
      <c r="B102" s="1" t="s">
        <v>3</v>
      </c>
      <c r="C102" s="15" t="s">
        <v>126</v>
      </c>
      <c r="D102" s="9" t="s">
        <v>119</v>
      </c>
      <c r="E102" s="21" t="s">
        <v>121</v>
      </c>
      <c r="F102" s="10" t="s">
        <v>119</v>
      </c>
      <c r="G102" s="23"/>
      <c r="H102" s="23"/>
      <c r="I102" s="7" t="s">
        <v>135</v>
      </c>
    </row>
    <row r="103" spans="1:9" ht="27">
      <c r="A103" s="1" t="s">
        <v>106</v>
      </c>
      <c r="B103" s="1" t="s">
        <v>3</v>
      </c>
      <c r="C103" s="15" t="s">
        <v>126</v>
      </c>
      <c r="D103" s="9" t="s">
        <v>119</v>
      </c>
      <c r="E103" s="21" t="s">
        <v>119</v>
      </c>
      <c r="F103" s="10" t="s">
        <v>119</v>
      </c>
      <c r="G103" s="23"/>
      <c r="H103" s="23"/>
      <c r="I103" s="5" t="s">
        <v>127</v>
      </c>
    </row>
    <row r="104" spans="1:9" ht="27">
      <c r="A104" s="1" t="s">
        <v>90</v>
      </c>
      <c r="B104" s="1" t="s">
        <v>3</v>
      </c>
      <c r="C104" s="15" t="s">
        <v>126</v>
      </c>
      <c r="D104" s="9" t="s">
        <v>119</v>
      </c>
      <c r="E104" s="21" t="s">
        <v>119</v>
      </c>
      <c r="F104" s="10" t="s">
        <v>119</v>
      </c>
      <c r="G104" s="23"/>
      <c r="H104" s="23"/>
      <c r="I104" s="5" t="s">
        <v>127</v>
      </c>
    </row>
    <row r="105" spans="1:9" ht="27">
      <c r="A105" s="1" t="s">
        <v>108</v>
      </c>
      <c r="B105" s="1" t="s">
        <v>3</v>
      </c>
      <c r="C105" s="15" t="s">
        <v>126</v>
      </c>
      <c r="D105" s="9" t="s">
        <v>118</v>
      </c>
      <c r="E105" s="21" t="s">
        <v>118</v>
      </c>
      <c r="F105" s="10" t="s">
        <v>119</v>
      </c>
      <c r="G105" s="23"/>
      <c r="H105" s="23"/>
      <c r="I105" s="7" t="s">
        <v>252</v>
      </c>
    </row>
    <row r="106" spans="1:9" ht="27">
      <c r="A106" s="1" t="s">
        <v>94</v>
      </c>
      <c r="B106" s="1" t="s">
        <v>3</v>
      </c>
      <c r="C106" s="15" t="s">
        <v>126</v>
      </c>
      <c r="D106" s="14">
        <v>730.3</v>
      </c>
      <c r="E106" s="21" t="s">
        <v>118</v>
      </c>
      <c r="F106" s="10" t="s">
        <v>118</v>
      </c>
      <c r="G106" s="24"/>
      <c r="H106" s="24"/>
      <c r="I106" s="5" t="s">
        <v>230</v>
      </c>
    </row>
    <row r="107" spans="1:9" ht="38.25">
      <c r="A107" s="1" t="s">
        <v>110</v>
      </c>
      <c r="B107" s="1" t="s">
        <v>3</v>
      </c>
      <c r="C107" s="15" t="s">
        <v>126</v>
      </c>
      <c r="D107" s="14">
        <v>1031.05</v>
      </c>
      <c r="E107" s="21" t="s">
        <v>118</v>
      </c>
      <c r="F107" s="10" t="s">
        <v>121</v>
      </c>
      <c r="G107" s="24"/>
      <c r="H107" s="24"/>
      <c r="I107" s="6" t="s">
        <v>354</v>
      </c>
    </row>
    <row r="108" spans="1:9" ht="38.25">
      <c r="A108" s="1" t="s">
        <v>107</v>
      </c>
      <c r="B108" s="1" t="s">
        <v>3</v>
      </c>
      <c r="C108" s="15" t="s">
        <v>126</v>
      </c>
      <c r="D108" s="9" t="s">
        <v>119</v>
      </c>
      <c r="E108" s="21">
        <v>7077</v>
      </c>
      <c r="F108" s="10" t="s">
        <v>121</v>
      </c>
      <c r="G108" s="23"/>
      <c r="H108" s="24"/>
      <c r="I108" s="7" t="s">
        <v>279</v>
      </c>
    </row>
    <row r="109" spans="1:9" ht="27">
      <c r="A109" s="1" t="s">
        <v>112</v>
      </c>
      <c r="B109" s="1" t="s">
        <v>3</v>
      </c>
      <c r="C109" s="15" t="s">
        <v>126</v>
      </c>
      <c r="D109" s="9" t="s">
        <v>119</v>
      </c>
      <c r="E109" s="21" t="s">
        <v>119</v>
      </c>
      <c r="F109" s="10" t="s">
        <v>119</v>
      </c>
      <c r="G109" s="23"/>
      <c r="H109" s="23"/>
      <c r="I109" s="5" t="s">
        <v>127</v>
      </c>
    </row>
    <row r="110" spans="1:9" ht="38.25">
      <c r="A110" s="1" t="s">
        <v>113</v>
      </c>
      <c r="B110" s="1" t="s">
        <v>3</v>
      </c>
      <c r="C110" s="15" t="s">
        <v>126</v>
      </c>
      <c r="D110" s="14">
        <v>80000</v>
      </c>
      <c r="E110" s="21" t="s">
        <v>118</v>
      </c>
      <c r="F110" s="10" t="s">
        <v>118</v>
      </c>
      <c r="G110" s="24"/>
      <c r="H110" s="24"/>
      <c r="I110" s="6" t="s">
        <v>335</v>
      </c>
    </row>
    <row r="111" spans="1:9" ht="27">
      <c r="A111" s="1" t="s">
        <v>114</v>
      </c>
      <c r="B111" s="1" t="s">
        <v>3</v>
      </c>
      <c r="C111" s="15" t="s">
        <v>126</v>
      </c>
      <c r="D111" s="9" t="s">
        <v>119</v>
      </c>
      <c r="E111" s="21" t="s">
        <v>121</v>
      </c>
      <c r="F111" s="10" t="s">
        <v>119</v>
      </c>
      <c r="G111" s="23"/>
      <c r="H111" s="23"/>
      <c r="I111" s="7" t="s">
        <v>135</v>
      </c>
    </row>
    <row r="112" spans="1:9" ht="51">
      <c r="A112" s="1" t="s">
        <v>115</v>
      </c>
      <c r="B112" s="1" t="s">
        <v>3</v>
      </c>
      <c r="C112" s="15" t="s">
        <v>126</v>
      </c>
      <c r="D112" s="9" t="s">
        <v>118</v>
      </c>
      <c r="E112" s="21" t="s">
        <v>121</v>
      </c>
      <c r="F112" s="10" t="s">
        <v>118</v>
      </c>
      <c r="G112" s="23"/>
      <c r="H112" s="23"/>
      <c r="I112" s="6" t="s">
        <v>158</v>
      </c>
    </row>
    <row r="113" spans="1:9" ht="27">
      <c r="A113" s="1" t="s">
        <v>116</v>
      </c>
      <c r="B113" s="1" t="s">
        <v>3</v>
      </c>
      <c r="C113" s="15" t="s">
        <v>126</v>
      </c>
      <c r="D113" s="9" t="s">
        <v>118</v>
      </c>
      <c r="E113" s="21" t="s">
        <v>118</v>
      </c>
      <c r="F113" s="10" t="s">
        <v>121</v>
      </c>
      <c r="G113" s="23"/>
      <c r="H113" s="23"/>
      <c r="I113" s="3" t="s">
        <v>266</v>
      </c>
    </row>
  </sheetData>
  <autoFilter ref="A1:I113" xr:uid="{F751EE30-772B-6240-BFA8-1D4D5418A0BC}"/>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C314A-3E8C-7A48-83E3-9081964A5807}">
  <sheetPr>
    <tabColor theme="8"/>
  </sheetPr>
  <dimension ref="A1:I112"/>
  <sheetViews>
    <sheetView workbookViewId="0">
      <selection activeCell="F106" sqref="F106"/>
    </sheetView>
  </sheetViews>
  <sheetFormatPr defaultColWidth="10.8125" defaultRowHeight="13.5"/>
  <cols>
    <col min="1" max="1" width="26" style="1" customWidth="1"/>
    <col min="2" max="2" width="24.1875" style="1" customWidth="1"/>
    <col min="3" max="3" width="17.6875" style="1" customWidth="1"/>
    <col min="4" max="4" width="12.3125" style="1" customWidth="1"/>
    <col min="5" max="5" width="12.8125" style="1" customWidth="1"/>
    <col min="6" max="6" width="13.5" style="1" customWidth="1"/>
    <col min="7" max="7" width="13.3125" style="1" customWidth="1"/>
    <col min="8" max="8" width="13.1875" style="1" customWidth="1"/>
    <col min="9" max="9" width="69" style="1" customWidth="1"/>
    <col min="10" max="16384" width="10.8125" style="1"/>
  </cols>
  <sheetData>
    <row r="1" spans="1:9" ht="42" thickBot="1">
      <c r="A1" s="11" t="s">
        <v>117</v>
      </c>
      <c r="B1" s="11" t="s">
        <v>120</v>
      </c>
      <c r="C1" s="11" t="s">
        <v>122</v>
      </c>
      <c r="D1" s="12" t="s">
        <v>369</v>
      </c>
      <c r="E1" s="20" t="s">
        <v>370</v>
      </c>
      <c r="F1" s="13" t="s">
        <v>371</v>
      </c>
      <c r="G1" s="22" t="s">
        <v>372</v>
      </c>
      <c r="H1" s="22" t="s">
        <v>313</v>
      </c>
      <c r="I1" s="16" t="s">
        <v>309</v>
      </c>
    </row>
    <row r="2" spans="1:9" ht="51.4">
      <c r="A2" s="1" t="s">
        <v>5</v>
      </c>
      <c r="B2" s="1" t="s">
        <v>4</v>
      </c>
      <c r="C2" s="15" t="s">
        <v>128</v>
      </c>
      <c r="D2" s="14">
        <v>1273</v>
      </c>
      <c r="E2" s="21">
        <v>2025</v>
      </c>
      <c r="F2" s="10" t="s">
        <v>119</v>
      </c>
      <c r="G2" s="23"/>
      <c r="H2" s="24"/>
      <c r="I2" s="7" t="s">
        <v>312</v>
      </c>
    </row>
    <row r="3" spans="1:9" ht="27">
      <c r="A3" s="1" t="s">
        <v>6</v>
      </c>
      <c r="B3" s="1" t="s">
        <v>4</v>
      </c>
      <c r="C3" s="15" t="s">
        <v>128</v>
      </c>
      <c r="D3" s="14">
        <v>500</v>
      </c>
      <c r="E3" s="21" t="s">
        <v>118</v>
      </c>
      <c r="F3" s="10" t="s">
        <v>121</v>
      </c>
      <c r="G3" s="24"/>
      <c r="H3" s="24"/>
      <c r="I3" s="5" t="s">
        <v>191</v>
      </c>
    </row>
    <row r="4" spans="1:9" ht="27">
      <c r="A4" s="1" t="s">
        <v>7</v>
      </c>
      <c r="B4" s="1" t="s">
        <v>4</v>
      </c>
      <c r="C4" s="15" t="s">
        <v>128</v>
      </c>
      <c r="D4" s="9" t="s">
        <v>118</v>
      </c>
      <c r="E4" s="21" t="s">
        <v>118</v>
      </c>
      <c r="F4" s="10" t="s">
        <v>119</v>
      </c>
      <c r="G4" s="24"/>
      <c r="H4" s="23"/>
      <c r="I4" s="6" t="s">
        <v>246</v>
      </c>
    </row>
    <row r="5" spans="1:9" ht="38.25">
      <c r="A5" s="1" t="s">
        <v>8</v>
      </c>
      <c r="B5" s="1" t="s">
        <v>4</v>
      </c>
      <c r="C5" s="15" t="s">
        <v>128</v>
      </c>
      <c r="D5" s="9" t="s">
        <v>118</v>
      </c>
      <c r="E5" s="21" t="s">
        <v>119</v>
      </c>
      <c r="F5" s="10" t="s">
        <v>121</v>
      </c>
      <c r="G5" s="23"/>
      <c r="H5" s="23"/>
      <c r="I5" s="6" t="s">
        <v>157</v>
      </c>
    </row>
    <row r="6" spans="1:9" ht="51">
      <c r="A6" s="1" t="s">
        <v>9</v>
      </c>
      <c r="B6" s="1" t="s">
        <v>4</v>
      </c>
      <c r="C6" s="15" t="s">
        <v>128</v>
      </c>
      <c r="D6" s="9" t="s">
        <v>118</v>
      </c>
      <c r="E6" s="21" t="s">
        <v>121</v>
      </c>
      <c r="F6" s="10" t="s">
        <v>121</v>
      </c>
      <c r="G6" s="23"/>
      <c r="H6" s="23"/>
      <c r="I6" s="7" t="s">
        <v>194</v>
      </c>
    </row>
    <row r="7" spans="1:9" ht="38.65">
      <c r="A7" s="1" t="s">
        <v>10</v>
      </c>
      <c r="B7" s="19" t="s">
        <v>4</v>
      </c>
      <c r="C7" s="15" t="s">
        <v>128</v>
      </c>
      <c r="D7" s="9" t="s">
        <v>119</v>
      </c>
      <c r="E7" s="43">
        <v>-125</v>
      </c>
      <c r="F7" s="10" t="s">
        <v>119</v>
      </c>
      <c r="G7" s="23"/>
      <c r="H7" s="23"/>
      <c r="I7" s="7" t="s">
        <v>200</v>
      </c>
    </row>
    <row r="8" spans="1:9" ht="27">
      <c r="A8" s="1" t="s">
        <v>11</v>
      </c>
      <c r="B8" s="1" t="s">
        <v>4</v>
      </c>
      <c r="C8" s="15" t="s">
        <v>128</v>
      </c>
      <c r="D8" s="9" t="s">
        <v>119</v>
      </c>
      <c r="E8" s="21" t="s">
        <v>118</v>
      </c>
      <c r="F8" s="10" t="s">
        <v>119</v>
      </c>
      <c r="G8" s="23"/>
      <c r="H8" s="23"/>
      <c r="I8" s="5" t="s">
        <v>268</v>
      </c>
    </row>
    <row r="9" spans="1:9" ht="38.25">
      <c r="A9" s="1" t="s">
        <v>12</v>
      </c>
      <c r="B9" s="1" t="s">
        <v>4</v>
      </c>
      <c r="C9" s="15" t="s">
        <v>128</v>
      </c>
      <c r="D9" s="14">
        <v>9956.74</v>
      </c>
      <c r="E9" s="21" t="s">
        <v>118</v>
      </c>
      <c r="F9" s="10" t="s">
        <v>119</v>
      </c>
      <c r="G9" s="24"/>
      <c r="H9" s="24"/>
      <c r="I9" s="7" t="s">
        <v>290</v>
      </c>
    </row>
    <row r="10" spans="1:9" ht="27">
      <c r="A10" s="1" t="s">
        <v>13</v>
      </c>
      <c r="B10" s="1" t="s">
        <v>4</v>
      </c>
      <c r="C10" s="15" t="s">
        <v>128</v>
      </c>
      <c r="D10" s="9" t="s">
        <v>119</v>
      </c>
      <c r="E10" s="21" t="s">
        <v>118</v>
      </c>
      <c r="F10" s="10" t="s">
        <v>119</v>
      </c>
      <c r="G10" s="23"/>
      <c r="H10" s="23"/>
      <c r="I10" s="5" t="s">
        <v>268</v>
      </c>
    </row>
    <row r="11" spans="1:9" ht="27">
      <c r="A11" s="1" t="s">
        <v>14</v>
      </c>
      <c r="B11" s="1" t="s">
        <v>4</v>
      </c>
      <c r="C11" s="15" t="s">
        <v>128</v>
      </c>
      <c r="D11" s="9" t="s">
        <v>119</v>
      </c>
      <c r="E11" s="21">
        <v>13.2</v>
      </c>
      <c r="F11" s="10" t="s">
        <v>119</v>
      </c>
      <c r="G11" s="23"/>
      <c r="H11" s="24"/>
      <c r="I11" s="7" t="s">
        <v>218</v>
      </c>
    </row>
    <row r="12" spans="1:9" ht="51">
      <c r="A12" s="1" t="s">
        <v>15</v>
      </c>
      <c r="B12" s="1" t="s">
        <v>4</v>
      </c>
      <c r="C12" s="15" t="s">
        <v>128</v>
      </c>
      <c r="D12" s="14">
        <v>1700</v>
      </c>
      <c r="E12" s="21" t="s">
        <v>121</v>
      </c>
      <c r="F12" s="10" t="s">
        <v>119</v>
      </c>
      <c r="G12" s="24"/>
      <c r="H12" s="24"/>
      <c r="I12" s="7" t="s">
        <v>214</v>
      </c>
    </row>
    <row r="13" spans="1:9" ht="51">
      <c r="A13" s="1" t="s">
        <v>16</v>
      </c>
      <c r="B13" s="1" t="s">
        <v>4</v>
      </c>
      <c r="C13" s="15" t="s">
        <v>128</v>
      </c>
      <c r="D13" s="14">
        <v>1120</v>
      </c>
      <c r="E13" s="21" t="s">
        <v>121</v>
      </c>
      <c r="F13" s="10" t="s">
        <v>119</v>
      </c>
      <c r="G13" s="23"/>
      <c r="H13" s="24"/>
      <c r="I13" s="7" t="s">
        <v>337</v>
      </c>
    </row>
    <row r="14" spans="1:9" ht="51">
      <c r="A14" s="1" t="s">
        <v>17</v>
      </c>
      <c r="B14" s="1" t="s">
        <v>4</v>
      </c>
      <c r="C14" s="15" t="s">
        <v>128</v>
      </c>
      <c r="D14" s="14">
        <v>718</v>
      </c>
      <c r="E14" s="21">
        <v>160</v>
      </c>
      <c r="F14" s="10" t="s">
        <v>119</v>
      </c>
      <c r="G14" s="23"/>
      <c r="H14" s="24"/>
      <c r="I14" s="7" t="s">
        <v>339</v>
      </c>
    </row>
    <row r="15" spans="1:9" ht="38.25">
      <c r="A15" s="1" t="s">
        <v>18</v>
      </c>
      <c r="B15" s="1" t="s">
        <v>4</v>
      </c>
      <c r="C15" s="15" t="s">
        <v>128</v>
      </c>
      <c r="D15" s="9" t="s">
        <v>119</v>
      </c>
      <c r="E15" s="21" t="s">
        <v>118</v>
      </c>
      <c r="F15" s="10" t="s">
        <v>121</v>
      </c>
      <c r="G15" s="23"/>
      <c r="H15" s="23"/>
      <c r="I15" s="7" t="s">
        <v>179</v>
      </c>
    </row>
    <row r="16" spans="1:9" ht="27">
      <c r="A16" s="1" t="s">
        <v>19</v>
      </c>
      <c r="B16" s="1" t="s">
        <v>4</v>
      </c>
      <c r="C16" s="15" t="s">
        <v>128</v>
      </c>
      <c r="D16" s="9" t="s">
        <v>119</v>
      </c>
      <c r="E16" s="21" t="s">
        <v>119</v>
      </c>
      <c r="F16" s="10" t="s">
        <v>119</v>
      </c>
      <c r="G16" s="23"/>
      <c r="H16" s="23"/>
      <c r="I16" s="5" t="s">
        <v>127</v>
      </c>
    </row>
    <row r="17" spans="1:9" ht="38.25">
      <c r="A17" s="1" t="s">
        <v>20</v>
      </c>
      <c r="B17" s="1" t="s">
        <v>4</v>
      </c>
      <c r="C17" s="15" t="s">
        <v>128</v>
      </c>
      <c r="D17" s="9" t="s">
        <v>118</v>
      </c>
      <c r="E17" s="21" t="s">
        <v>118</v>
      </c>
      <c r="F17" s="10" t="s">
        <v>119</v>
      </c>
      <c r="G17" s="23"/>
      <c r="H17" s="23"/>
      <c r="I17" s="7" t="s">
        <v>277</v>
      </c>
    </row>
    <row r="18" spans="1:9" ht="27">
      <c r="A18" s="1" t="s">
        <v>21</v>
      </c>
      <c r="B18" s="1" t="s">
        <v>4</v>
      </c>
      <c r="C18" s="15" t="s">
        <v>128</v>
      </c>
      <c r="D18" s="9" t="s">
        <v>119</v>
      </c>
      <c r="E18" s="21" t="s">
        <v>119</v>
      </c>
      <c r="F18" s="10" t="s">
        <v>119</v>
      </c>
      <c r="G18" s="23"/>
      <c r="H18" s="23"/>
      <c r="I18" s="5" t="s">
        <v>127</v>
      </c>
    </row>
    <row r="19" spans="1:9" ht="27">
      <c r="A19" s="1" t="s">
        <v>22</v>
      </c>
      <c r="B19" s="1" t="s">
        <v>4</v>
      </c>
      <c r="C19" s="15" t="s">
        <v>128</v>
      </c>
      <c r="D19" s="9" t="s">
        <v>119</v>
      </c>
      <c r="E19" s="21">
        <v>83.5</v>
      </c>
      <c r="F19" s="10" t="s">
        <v>119</v>
      </c>
      <c r="G19" s="23"/>
      <c r="H19" s="24"/>
      <c r="I19" s="7" t="s">
        <v>207</v>
      </c>
    </row>
    <row r="20" spans="1:9" ht="27">
      <c r="A20" s="1" t="s">
        <v>23</v>
      </c>
      <c r="B20" s="1" t="s">
        <v>4</v>
      </c>
      <c r="C20" s="15" t="s">
        <v>128</v>
      </c>
      <c r="D20" s="9" t="s">
        <v>119</v>
      </c>
      <c r="E20" s="21" t="s">
        <v>118</v>
      </c>
      <c r="F20" s="10" t="s">
        <v>119</v>
      </c>
      <c r="G20" s="23"/>
      <c r="H20" s="23"/>
      <c r="I20" s="5" t="s">
        <v>268</v>
      </c>
    </row>
    <row r="21" spans="1:9" ht="51">
      <c r="A21" s="1" t="s">
        <v>24</v>
      </c>
      <c r="B21" s="1" t="s">
        <v>4</v>
      </c>
      <c r="C21" s="15" t="s">
        <v>128</v>
      </c>
      <c r="D21" s="9" t="s">
        <v>118</v>
      </c>
      <c r="E21" s="21" t="s">
        <v>121</v>
      </c>
      <c r="F21" s="10" t="s">
        <v>119</v>
      </c>
      <c r="G21" s="23"/>
      <c r="H21" s="23"/>
      <c r="I21" s="5" t="s">
        <v>180</v>
      </c>
    </row>
    <row r="22" spans="1:9" ht="38.25">
      <c r="A22" s="1" t="s">
        <v>25</v>
      </c>
      <c r="B22" s="1" t="s">
        <v>4</v>
      </c>
      <c r="C22" s="15" t="s">
        <v>128</v>
      </c>
      <c r="D22" s="9" t="s">
        <v>118</v>
      </c>
      <c r="E22" s="21">
        <v>238</v>
      </c>
      <c r="F22" s="10" t="s">
        <v>121</v>
      </c>
      <c r="G22" s="23"/>
      <c r="H22" s="24"/>
      <c r="I22" s="5" t="s">
        <v>221</v>
      </c>
    </row>
    <row r="23" spans="1:9" ht="27">
      <c r="A23" s="1" t="s">
        <v>26</v>
      </c>
      <c r="B23" s="1" t="s">
        <v>4</v>
      </c>
      <c r="C23" s="15" t="s">
        <v>128</v>
      </c>
      <c r="D23" s="9" t="s">
        <v>119</v>
      </c>
      <c r="E23" s="21" t="s">
        <v>119</v>
      </c>
      <c r="F23" s="10" t="s">
        <v>119</v>
      </c>
      <c r="G23" s="23"/>
      <c r="H23" s="23"/>
      <c r="I23" s="5" t="s">
        <v>127</v>
      </c>
    </row>
    <row r="24" spans="1:9" ht="27">
      <c r="A24" s="1" t="s">
        <v>27</v>
      </c>
      <c r="B24" s="1" t="s">
        <v>4</v>
      </c>
      <c r="C24" s="15" t="s">
        <v>128</v>
      </c>
      <c r="D24" s="9" t="s">
        <v>119</v>
      </c>
      <c r="E24" s="21">
        <v>10385.81</v>
      </c>
      <c r="F24" s="10" t="s">
        <v>119</v>
      </c>
      <c r="G24" s="23"/>
      <c r="H24" s="24"/>
      <c r="I24" s="5" t="s">
        <v>315</v>
      </c>
    </row>
    <row r="25" spans="1:9" ht="27">
      <c r="A25" s="1" t="s">
        <v>28</v>
      </c>
      <c r="B25" s="1" t="s">
        <v>4</v>
      </c>
      <c r="C25" s="15" t="s">
        <v>128</v>
      </c>
      <c r="D25" s="9" t="s">
        <v>119</v>
      </c>
      <c r="E25" s="21" t="s">
        <v>118</v>
      </c>
      <c r="F25" s="10" t="s">
        <v>119</v>
      </c>
      <c r="G25" s="23"/>
      <c r="H25" s="23"/>
      <c r="I25" s="7" t="s">
        <v>273</v>
      </c>
    </row>
    <row r="26" spans="1:9" ht="27">
      <c r="A26" s="1" t="s">
        <v>29</v>
      </c>
      <c r="B26" s="1" t="s">
        <v>4</v>
      </c>
      <c r="C26" s="15" t="s">
        <v>128</v>
      </c>
      <c r="D26" s="9" t="s">
        <v>119</v>
      </c>
      <c r="E26" s="21" t="s">
        <v>119</v>
      </c>
      <c r="F26" s="10" t="s">
        <v>119</v>
      </c>
      <c r="G26" s="23"/>
      <c r="H26" s="23"/>
      <c r="I26" s="5" t="s">
        <v>127</v>
      </c>
    </row>
    <row r="27" spans="1:9" ht="27">
      <c r="A27" s="1" t="s">
        <v>30</v>
      </c>
      <c r="B27" s="1" t="s">
        <v>4</v>
      </c>
      <c r="C27" s="15" t="s">
        <v>128</v>
      </c>
      <c r="D27" s="9" t="s">
        <v>119</v>
      </c>
      <c r="E27" s="21" t="s">
        <v>118</v>
      </c>
      <c r="F27" s="10" t="s">
        <v>119</v>
      </c>
      <c r="G27" s="23"/>
      <c r="H27" s="23"/>
      <c r="I27" s="7" t="s">
        <v>275</v>
      </c>
    </row>
    <row r="28" spans="1:9" ht="51">
      <c r="A28" s="1" t="s">
        <v>31</v>
      </c>
      <c r="B28" s="1" t="s">
        <v>4</v>
      </c>
      <c r="C28" s="15" t="s">
        <v>128</v>
      </c>
      <c r="D28" s="9" t="s">
        <v>118</v>
      </c>
      <c r="E28" s="21" t="s">
        <v>121</v>
      </c>
      <c r="F28" s="10" t="s">
        <v>121</v>
      </c>
      <c r="G28" s="23"/>
      <c r="H28" s="23"/>
      <c r="I28" s="5" t="s">
        <v>134</v>
      </c>
    </row>
    <row r="29" spans="1:9" ht="27">
      <c r="A29" s="1" t="s">
        <v>32</v>
      </c>
      <c r="B29" s="1" t="s">
        <v>4</v>
      </c>
      <c r="C29" s="15" t="s">
        <v>128</v>
      </c>
      <c r="D29" s="9" t="s">
        <v>119</v>
      </c>
      <c r="E29" s="21" t="s">
        <v>121</v>
      </c>
      <c r="F29" s="10" t="s">
        <v>119</v>
      </c>
      <c r="G29" s="23"/>
      <c r="H29" s="23"/>
      <c r="I29" s="5" t="s">
        <v>135</v>
      </c>
    </row>
    <row r="30" spans="1:9" ht="38.25">
      <c r="A30" s="1" t="s">
        <v>33</v>
      </c>
      <c r="B30" s="1" t="s">
        <v>4</v>
      </c>
      <c r="C30" s="15" t="s">
        <v>128</v>
      </c>
      <c r="D30" s="9">
        <v>614.12</v>
      </c>
      <c r="E30" s="21" t="s">
        <v>118</v>
      </c>
      <c r="F30" s="10" t="s">
        <v>119</v>
      </c>
      <c r="G30" s="24"/>
      <c r="H30" s="24"/>
      <c r="I30" s="5" t="s">
        <v>343</v>
      </c>
    </row>
    <row r="31" spans="1:9" ht="27">
      <c r="A31" s="1" t="s">
        <v>34</v>
      </c>
      <c r="B31" s="1" t="s">
        <v>4</v>
      </c>
      <c r="C31" s="15" t="s">
        <v>128</v>
      </c>
      <c r="D31" s="9" t="s">
        <v>119</v>
      </c>
      <c r="E31" s="21">
        <v>430</v>
      </c>
      <c r="F31" s="10" t="s">
        <v>119</v>
      </c>
      <c r="G31" s="23"/>
      <c r="H31" s="24"/>
      <c r="I31" s="5" t="s">
        <v>223</v>
      </c>
    </row>
    <row r="32" spans="1:9" ht="27">
      <c r="A32" s="1" t="s">
        <v>35</v>
      </c>
      <c r="B32" s="1" t="s">
        <v>4</v>
      </c>
      <c r="C32" s="15" t="s">
        <v>128</v>
      </c>
      <c r="D32" s="9" t="s">
        <v>119</v>
      </c>
      <c r="E32" s="21" t="s">
        <v>118</v>
      </c>
      <c r="F32" s="10" t="s">
        <v>119</v>
      </c>
      <c r="G32" s="23"/>
      <c r="H32" s="23"/>
      <c r="I32" s="5" t="s">
        <v>276</v>
      </c>
    </row>
    <row r="33" spans="1:9" ht="27">
      <c r="A33" s="1" t="s">
        <v>36</v>
      </c>
      <c r="B33" s="1" t="s">
        <v>4</v>
      </c>
      <c r="C33" s="15" t="s">
        <v>128</v>
      </c>
      <c r="D33" s="9" t="s">
        <v>118</v>
      </c>
      <c r="E33" s="21" t="s">
        <v>118</v>
      </c>
      <c r="F33" s="10" t="s">
        <v>119</v>
      </c>
      <c r="G33" s="23"/>
      <c r="H33" s="23"/>
      <c r="I33" s="7" t="s">
        <v>254</v>
      </c>
    </row>
    <row r="34" spans="1:9" ht="38.25">
      <c r="A34" s="1" t="s">
        <v>37</v>
      </c>
      <c r="B34" s="1" t="s">
        <v>4</v>
      </c>
      <c r="C34" s="15" t="s">
        <v>128</v>
      </c>
      <c r="D34" s="9">
        <v>26.45</v>
      </c>
      <c r="E34" s="21" t="s">
        <v>118</v>
      </c>
      <c r="F34" s="10" t="s">
        <v>119</v>
      </c>
      <c r="G34" s="24"/>
      <c r="H34" s="24"/>
      <c r="I34" s="5" t="s">
        <v>345</v>
      </c>
    </row>
    <row r="35" spans="1:9" ht="27">
      <c r="A35" s="1" t="s">
        <v>38</v>
      </c>
      <c r="B35" s="1" t="s">
        <v>4</v>
      </c>
      <c r="C35" s="15" t="s">
        <v>128</v>
      </c>
      <c r="D35" s="9" t="s">
        <v>118</v>
      </c>
      <c r="E35" s="21" t="s">
        <v>119</v>
      </c>
      <c r="F35" s="10" t="s">
        <v>119</v>
      </c>
      <c r="G35" s="23"/>
      <c r="H35" s="23"/>
      <c r="I35" s="5" t="s">
        <v>141</v>
      </c>
    </row>
    <row r="36" spans="1:9" ht="27">
      <c r="A36" s="1" t="s">
        <v>39</v>
      </c>
      <c r="B36" s="1" t="s">
        <v>4</v>
      </c>
      <c r="C36" s="15" t="s">
        <v>128</v>
      </c>
      <c r="D36" s="9" t="s">
        <v>118</v>
      </c>
      <c r="E36" s="21" t="s">
        <v>118</v>
      </c>
      <c r="F36" s="10" t="s">
        <v>119</v>
      </c>
      <c r="G36" s="23"/>
      <c r="H36" s="23"/>
      <c r="I36" s="5" t="s">
        <v>248</v>
      </c>
    </row>
    <row r="37" spans="1:9" ht="38.25">
      <c r="A37" s="1" t="s">
        <v>40</v>
      </c>
      <c r="B37" s="1" t="s">
        <v>4</v>
      </c>
      <c r="C37" s="15" t="s">
        <v>128</v>
      </c>
      <c r="D37" s="9" t="s">
        <v>118</v>
      </c>
      <c r="E37" s="21" t="s">
        <v>118</v>
      </c>
      <c r="F37" s="10" t="s">
        <v>121</v>
      </c>
      <c r="G37" s="24"/>
      <c r="H37" s="23"/>
      <c r="I37" s="5" t="s">
        <v>255</v>
      </c>
    </row>
    <row r="38" spans="1:9" ht="38.25">
      <c r="A38" s="1" t="s">
        <v>41</v>
      </c>
      <c r="B38" s="1" t="s">
        <v>4</v>
      </c>
      <c r="C38" s="15" t="s">
        <v>128</v>
      </c>
      <c r="D38" s="9" t="s">
        <v>118</v>
      </c>
      <c r="E38" s="21" t="s">
        <v>121</v>
      </c>
      <c r="F38" s="10" t="s">
        <v>121</v>
      </c>
      <c r="G38" s="23"/>
      <c r="H38" s="23"/>
      <c r="I38" s="7" t="s">
        <v>226</v>
      </c>
    </row>
    <row r="39" spans="1:9" ht="27">
      <c r="A39" s="1" t="s">
        <v>109</v>
      </c>
      <c r="B39" s="1" t="s">
        <v>4</v>
      </c>
      <c r="C39" s="15" t="s">
        <v>128</v>
      </c>
      <c r="D39" s="9" t="s">
        <v>119</v>
      </c>
      <c r="E39" s="21">
        <v>94.45</v>
      </c>
      <c r="F39" s="10" t="s">
        <v>119</v>
      </c>
      <c r="G39" s="23"/>
      <c r="H39" s="24"/>
      <c r="I39" s="7" t="s">
        <v>242</v>
      </c>
    </row>
    <row r="40" spans="1:9" ht="63.75">
      <c r="A40" s="1" t="s">
        <v>43</v>
      </c>
      <c r="B40" s="1" t="s">
        <v>4</v>
      </c>
      <c r="C40" s="15" t="s">
        <v>128</v>
      </c>
      <c r="D40" s="9" t="s">
        <v>118</v>
      </c>
      <c r="E40" s="21" t="s">
        <v>121</v>
      </c>
      <c r="F40" s="10" t="s">
        <v>119</v>
      </c>
      <c r="G40" s="23"/>
      <c r="H40" s="23"/>
      <c r="I40" s="7" t="s">
        <v>148</v>
      </c>
    </row>
    <row r="41" spans="1:9" ht="27">
      <c r="A41" s="1" t="s">
        <v>44</v>
      </c>
      <c r="B41" s="1" t="s">
        <v>4</v>
      </c>
      <c r="C41" s="15" t="s">
        <v>128</v>
      </c>
      <c r="D41" s="14">
        <v>2160</v>
      </c>
      <c r="E41" s="21" t="s">
        <v>118</v>
      </c>
      <c r="F41" s="10" t="s">
        <v>119</v>
      </c>
      <c r="G41" s="24"/>
      <c r="H41" s="24"/>
      <c r="I41" s="7" t="s">
        <v>196</v>
      </c>
    </row>
    <row r="42" spans="1:9" ht="27">
      <c r="A42" s="1" t="s">
        <v>45</v>
      </c>
      <c r="B42" s="1" t="s">
        <v>4</v>
      </c>
      <c r="C42" s="15" t="s">
        <v>128</v>
      </c>
      <c r="D42" s="9" t="s">
        <v>119</v>
      </c>
      <c r="E42" s="21" t="s">
        <v>121</v>
      </c>
      <c r="F42" s="10" t="s">
        <v>119</v>
      </c>
      <c r="G42" s="23"/>
      <c r="H42" s="23"/>
      <c r="I42" s="5" t="s">
        <v>135</v>
      </c>
    </row>
    <row r="43" spans="1:9" ht="27">
      <c r="A43" s="1" t="s">
        <v>46</v>
      </c>
      <c r="B43" s="1" t="s">
        <v>4</v>
      </c>
      <c r="C43" s="15" t="s">
        <v>128</v>
      </c>
      <c r="D43" s="9" t="s">
        <v>119</v>
      </c>
      <c r="E43" s="21" t="s">
        <v>119</v>
      </c>
      <c r="F43" s="10" t="s">
        <v>119</v>
      </c>
      <c r="G43" s="23"/>
      <c r="H43" s="23"/>
      <c r="I43" s="5" t="s">
        <v>165</v>
      </c>
    </row>
    <row r="44" spans="1:9" ht="27">
      <c r="A44" s="1" t="s">
        <v>47</v>
      </c>
      <c r="B44" s="1" t="s">
        <v>4</v>
      </c>
      <c r="C44" s="15" t="s">
        <v>128</v>
      </c>
      <c r="D44" s="9" t="s">
        <v>118</v>
      </c>
      <c r="E44" s="21" t="s">
        <v>118</v>
      </c>
      <c r="F44" s="10" t="s">
        <v>119</v>
      </c>
      <c r="G44" s="24"/>
      <c r="H44" s="23"/>
      <c r="I44" s="7" t="s">
        <v>254</v>
      </c>
    </row>
    <row r="45" spans="1:9" ht="27">
      <c r="A45" s="1" t="s">
        <v>48</v>
      </c>
      <c r="B45" s="1" t="s">
        <v>4</v>
      </c>
      <c r="C45" s="15" t="s">
        <v>128</v>
      </c>
      <c r="D45" s="9" t="s">
        <v>119</v>
      </c>
      <c r="E45" s="21" t="s">
        <v>121</v>
      </c>
      <c r="F45" s="10" t="s">
        <v>119</v>
      </c>
      <c r="G45" s="23"/>
      <c r="H45" s="23"/>
      <c r="I45" s="5" t="s">
        <v>135</v>
      </c>
    </row>
    <row r="46" spans="1:9" ht="27">
      <c r="A46" s="1" t="s">
        <v>49</v>
      </c>
      <c r="B46" s="1" t="s">
        <v>4</v>
      </c>
      <c r="C46" s="15" t="s">
        <v>128</v>
      </c>
      <c r="D46" s="9" t="s">
        <v>119</v>
      </c>
      <c r="E46" s="21" t="s">
        <v>121</v>
      </c>
      <c r="F46" s="10" t="s">
        <v>119</v>
      </c>
      <c r="G46" s="23"/>
      <c r="H46" s="23"/>
      <c r="I46" s="5" t="s">
        <v>135</v>
      </c>
    </row>
    <row r="47" spans="1:9" ht="27">
      <c r="A47" s="1" t="s">
        <v>50</v>
      </c>
      <c r="B47" s="1" t="s">
        <v>4</v>
      </c>
      <c r="C47" s="15" t="s">
        <v>128</v>
      </c>
      <c r="D47" s="9" t="s">
        <v>119</v>
      </c>
      <c r="E47" s="21" t="s">
        <v>119</v>
      </c>
      <c r="F47" s="10" t="s">
        <v>119</v>
      </c>
      <c r="G47" s="23"/>
      <c r="H47" s="23"/>
      <c r="I47" s="5" t="s">
        <v>127</v>
      </c>
    </row>
    <row r="48" spans="1:9" ht="27">
      <c r="A48" s="1" t="s">
        <v>51</v>
      </c>
      <c r="B48" s="1" t="s">
        <v>4</v>
      </c>
      <c r="C48" s="15" t="s">
        <v>128</v>
      </c>
      <c r="D48" s="9" t="s">
        <v>119</v>
      </c>
      <c r="E48" s="21" t="s">
        <v>119</v>
      </c>
      <c r="F48" s="10" t="s">
        <v>119</v>
      </c>
      <c r="G48" s="23"/>
      <c r="H48" s="23"/>
      <c r="I48" s="5" t="s">
        <v>127</v>
      </c>
    </row>
    <row r="49" spans="1:9" ht="27">
      <c r="A49" s="1" t="s">
        <v>52</v>
      </c>
      <c r="B49" s="1" t="s">
        <v>4</v>
      </c>
      <c r="C49" s="15" t="s">
        <v>128</v>
      </c>
      <c r="D49" s="9" t="s">
        <v>119</v>
      </c>
      <c r="E49" s="21" t="s">
        <v>118</v>
      </c>
      <c r="F49" s="10" t="s">
        <v>119</v>
      </c>
      <c r="G49" s="23"/>
      <c r="H49" s="23"/>
      <c r="I49" s="5" t="s">
        <v>268</v>
      </c>
    </row>
    <row r="50" spans="1:9" ht="27">
      <c r="A50" s="1" t="s">
        <v>53</v>
      </c>
      <c r="B50" s="1" t="s">
        <v>4</v>
      </c>
      <c r="C50" s="15" t="s">
        <v>128</v>
      </c>
      <c r="D50" s="9" t="s">
        <v>119</v>
      </c>
      <c r="E50" s="21" t="s">
        <v>118</v>
      </c>
      <c r="F50" s="10" t="s">
        <v>119</v>
      </c>
      <c r="G50" s="23"/>
      <c r="H50" s="23"/>
      <c r="I50" s="5" t="s">
        <v>268</v>
      </c>
    </row>
    <row r="51" spans="1:9" ht="27">
      <c r="A51" s="1" t="s">
        <v>54</v>
      </c>
      <c r="B51" s="1" t="s">
        <v>4</v>
      </c>
      <c r="C51" s="15" t="s">
        <v>128</v>
      </c>
      <c r="D51" s="9" t="s">
        <v>119</v>
      </c>
      <c r="E51" s="21" t="s">
        <v>119</v>
      </c>
      <c r="F51" s="10" t="s">
        <v>119</v>
      </c>
      <c r="G51" s="23"/>
      <c r="H51" s="23"/>
      <c r="I51" s="5" t="s">
        <v>127</v>
      </c>
    </row>
    <row r="52" spans="1:9" ht="27">
      <c r="A52" s="1" t="s">
        <v>55</v>
      </c>
      <c r="B52" s="1" t="s">
        <v>4</v>
      </c>
      <c r="C52" s="15" t="s">
        <v>128</v>
      </c>
      <c r="D52" s="9" t="s">
        <v>118</v>
      </c>
      <c r="E52" s="21" t="s">
        <v>118</v>
      </c>
      <c r="F52" s="10" t="s">
        <v>121</v>
      </c>
      <c r="G52" s="23"/>
      <c r="H52" s="23"/>
      <c r="I52" s="7" t="s">
        <v>251</v>
      </c>
    </row>
    <row r="53" spans="1:9" ht="27">
      <c r="A53" s="1" t="s">
        <v>56</v>
      </c>
      <c r="B53" s="1" t="s">
        <v>4</v>
      </c>
      <c r="C53" s="15" t="s">
        <v>128</v>
      </c>
      <c r="D53" s="9" t="s">
        <v>119</v>
      </c>
      <c r="E53" s="21" t="s">
        <v>118</v>
      </c>
      <c r="F53" s="10" t="s">
        <v>119</v>
      </c>
      <c r="G53" s="23"/>
      <c r="H53" s="23"/>
      <c r="I53" s="5" t="s">
        <v>276</v>
      </c>
    </row>
    <row r="54" spans="1:9" ht="27">
      <c r="A54" s="1" t="s">
        <v>57</v>
      </c>
      <c r="B54" s="1" t="s">
        <v>4</v>
      </c>
      <c r="C54" s="15" t="s">
        <v>128</v>
      </c>
      <c r="D54" s="9" t="s">
        <v>119</v>
      </c>
      <c r="E54" s="21" t="s">
        <v>119</v>
      </c>
      <c r="F54" s="10" t="s">
        <v>121</v>
      </c>
      <c r="G54" s="23"/>
      <c r="H54" s="23"/>
      <c r="I54" s="7" t="s">
        <v>154</v>
      </c>
    </row>
    <row r="55" spans="1:9" ht="38.25">
      <c r="A55" s="1" t="s">
        <v>58</v>
      </c>
      <c r="B55" s="1" t="s">
        <v>4</v>
      </c>
      <c r="C55" s="15" t="s">
        <v>128</v>
      </c>
      <c r="D55" s="9" t="s">
        <v>118</v>
      </c>
      <c r="E55" s="21" t="s">
        <v>118</v>
      </c>
      <c r="F55" s="10" t="s">
        <v>119</v>
      </c>
      <c r="G55" s="24"/>
      <c r="H55" s="23"/>
      <c r="I55" s="5" t="s">
        <v>247</v>
      </c>
    </row>
    <row r="56" spans="1:9" ht="38.25">
      <c r="A56" s="1" t="s">
        <v>59</v>
      </c>
      <c r="B56" s="1" t="s">
        <v>4</v>
      </c>
      <c r="C56" s="15" t="s">
        <v>128</v>
      </c>
      <c r="D56" s="9" t="s">
        <v>121</v>
      </c>
      <c r="E56" s="21" t="s">
        <v>121</v>
      </c>
      <c r="F56" s="10" t="s">
        <v>119</v>
      </c>
      <c r="G56" s="23"/>
      <c r="H56" s="23"/>
      <c r="I56" s="5" t="s">
        <v>171</v>
      </c>
    </row>
    <row r="57" spans="1:9" ht="51">
      <c r="A57" s="1" t="s">
        <v>60</v>
      </c>
      <c r="B57" s="1" t="s">
        <v>4</v>
      </c>
      <c r="C57" s="15" t="s">
        <v>128</v>
      </c>
      <c r="D57" s="9" t="s">
        <v>119</v>
      </c>
      <c r="E57" s="21" t="s">
        <v>118</v>
      </c>
      <c r="F57" s="10" t="s">
        <v>121</v>
      </c>
      <c r="G57" s="23"/>
      <c r="H57" s="23"/>
      <c r="I57" s="5" t="s">
        <v>172</v>
      </c>
    </row>
    <row r="58" spans="1:9" ht="51">
      <c r="A58" s="1" t="s">
        <v>61</v>
      </c>
      <c r="B58" s="1" t="s">
        <v>4</v>
      </c>
      <c r="C58" s="15" t="s">
        <v>128</v>
      </c>
      <c r="D58" s="9" t="s">
        <v>118</v>
      </c>
      <c r="E58" s="21" t="s">
        <v>118</v>
      </c>
      <c r="F58" s="10" t="s">
        <v>119</v>
      </c>
      <c r="G58" s="23"/>
      <c r="H58" s="23"/>
      <c r="I58" s="6" t="s">
        <v>149</v>
      </c>
    </row>
    <row r="59" spans="1:9" ht="38.25">
      <c r="A59" s="1" t="s">
        <v>62</v>
      </c>
      <c r="B59" s="1" t="s">
        <v>4</v>
      </c>
      <c r="C59" s="15" t="s">
        <v>128</v>
      </c>
      <c r="D59" s="9" t="s">
        <v>119</v>
      </c>
      <c r="E59" s="21" t="s">
        <v>118</v>
      </c>
      <c r="F59" s="10" t="s">
        <v>121</v>
      </c>
      <c r="G59" s="23"/>
      <c r="H59" s="23"/>
      <c r="I59" s="7" t="s">
        <v>173</v>
      </c>
    </row>
    <row r="60" spans="1:9" ht="27">
      <c r="A60" s="1" t="s">
        <v>42</v>
      </c>
      <c r="B60" s="1" t="s">
        <v>4</v>
      </c>
      <c r="C60" s="15" t="s">
        <v>128</v>
      </c>
      <c r="D60" s="9" t="s">
        <v>119</v>
      </c>
      <c r="E60" s="21" t="s">
        <v>119</v>
      </c>
      <c r="F60" s="10" t="s">
        <v>119</v>
      </c>
      <c r="G60" s="23"/>
      <c r="H60" s="23"/>
      <c r="I60" s="5" t="s">
        <v>127</v>
      </c>
    </row>
    <row r="61" spans="1:9" ht="27">
      <c r="A61" s="1" t="s">
        <v>64</v>
      </c>
      <c r="B61" s="1" t="s">
        <v>4</v>
      </c>
      <c r="C61" s="15" t="s">
        <v>128</v>
      </c>
      <c r="D61" s="9" t="s">
        <v>119</v>
      </c>
      <c r="E61" s="21" t="s">
        <v>121</v>
      </c>
      <c r="F61" s="10" t="s">
        <v>119</v>
      </c>
      <c r="G61" s="23"/>
      <c r="H61" s="23"/>
      <c r="I61" s="5" t="s">
        <v>135</v>
      </c>
    </row>
    <row r="62" spans="1:9" ht="27">
      <c r="A62" s="1" t="s">
        <v>65</v>
      </c>
      <c r="B62" s="1" t="s">
        <v>4</v>
      </c>
      <c r="C62" s="15" t="s">
        <v>128</v>
      </c>
      <c r="D62" s="9" t="s">
        <v>119</v>
      </c>
      <c r="E62" s="21" t="s">
        <v>119</v>
      </c>
      <c r="F62" s="10" t="s">
        <v>119</v>
      </c>
      <c r="G62" s="23"/>
      <c r="H62" s="23"/>
      <c r="I62" s="5" t="s">
        <v>127</v>
      </c>
    </row>
    <row r="63" spans="1:9" ht="27">
      <c r="A63" s="1" t="s">
        <v>66</v>
      </c>
      <c r="B63" s="1" t="s">
        <v>4</v>
      </c>
      <c r="C63" s="15" t="s">
        <v>128</v>
      </c>
      <c r="D63" s="9" t="s">
        <v>119</v>
      </c>
      <c r="E63" s="21" t="s">
        <v>121</v>
      </c>
      <c r="F63" s="10" t="s">
        <v>119</v>
      </c>
      <c r="G63" s="23"/>
      <c r="H63" s="23"/>
      <c r="I63" s="5" t="s">
        <v>135</v>
      </c>
    </row>
    <row r="64" spans="1:9" ht="38.25">
      <c r="A64" s="1" t="s">
        <v>67</v>
      </c>
      <c r="B64" s="1" t="s">
        <v>4</v>
      </c>
      <c r="C64" s="15" t="s">
        <v>128</v>
      </c>
      <c r="D64" s="9" t="s">
        <v>119</v>
      </c>
      <c r="E64" s="21" t="s">
        <v>121</v>
      </c>
      <c r="F64" s="10" t="s">
        <v>119</v>
      </c>
      <c r="G64" s="23"/>
      <c r="H64" s="23"/>
      <c r="I64" s="7" t="s">
        <v>163</v>
      </c>
    </row>
    <row r="65" spans="1:9" ht="27">
      <c r="A65" s="1" t="s">
        <v>68</v>
      </c>
      <c r="B65" s="1" t="s">
        <v>4</v>
      </c>
      <c r="C65" s="15" t="s">
        <v>128</v>
      </c>
      <c r="D65" s="9" t="s">
        <v>119</v>
      </c>
      <c r="E65" s="21" t="s">
        <v>121</v>
      </c>
      <c r="F65" s="10" t="s">
        <v>119</v>
      </c>
      <c r="G65" s="23"/>
      <c r="H65" s="23"/>
      <c r="I65" s="5" t="s">
        <v>135</v>
      </c>
    </row>
    <row r="66" spans="1:9" ht="27">
      <c r="A66" s="1" t="s">
        <v>69</v>
      </c>
      <c r="B66" s="1" t="s">
        <v>4</v>
      </c>
      <c r="C66" s="15" t="s">
        <v>128</v>
      </c>
      <c r="D66" s="9" t="s">
        <v>119</v>
      </c>
      <c r="E66" s="21" t="s">
        <v>119</v>
      </c>
      <c r="F66" s="10" t="s">
        <v>119</v>
      </c>
      <c r="G66" s="23"/>
      <c r="H66" s="23"/>
      <c r="I66" s="5" t="s">
        <v>127</v>
      </c>
    </row>
    <row r="67" spans="1:9" ht="27">
      <c r="A67" s="1" t="s">
        <v>70</v>
      </c>
      <c r="B67" s="1" t="s">
        <v>4</v>
      </c>
      <c r="C67" s="15" t="s">
        <v>128</v>
      </c>
      <c r="D67" s="9" t="s">
        <v>119</v>
      </c>
      <c r="E67" s="21" t="s">
        <v>119</v>
      </c>
      <c r="F67" s="10" t="s">
        <v>119</v>
      </c>
      <c r="G67" s="23"/>
      <c r="H67" s="23"/>
      <c r="I67" s="5" t="s">
        <v>127</v>
      </c>
    </row>
    <row r="68" spans="1:9" ht="27">
      <c r="A68" s="1" t="s">
        <v>71</v>
      </c>
      <c r="B68" s="1" t="s">
        <v>4</v>
      </c>
      <c r="C68" s="15" t="s">
        <v>128</v>
      </c>
      <c r="D68" s="9" t="s">
        <v>119</v>
      </c>
      <c r="E68" s="21" t="s">
        <v>121</v>
      </c>
      <c r="F68" s="10" t="s">
        <v>119</v>
      </c>
      <c r="G68" s="23"/>
      <c r="H68" s="23"/>
      <c r="I68" s="5" t="s">
        <v>135</v>
      </c>
    </row>
    <row r="69" spans="1:9" ht="27">
      <c r="A69" s="1" t="s">
        <v>63</v>
      </c>
      <c r="B69" s="1" t="s">
        <v>4</v>
      </c>
      <c r="C69" s="15" t="s">
        <v>128</v>
      </c>
      <c r="D69" s="9" t="s">
        <v>119</v>
      </c>
      <c r="E69" s="21" t="s">
        <v>121</v>
      </c>
      <c r="F69" s="10" t="s">
        <v>119</v>
      </c>
      <c r="G69" s="23"/>
      <c r="H69" s="23"/>
      <c r="I69" s="5" t="s">
        <v>135</v>
      </c>
    </row>
    <row r="70" spans="1:9" ht="27">
      <c r="A70" s="1" t="s">
        <v>73</v>
      </c>
      <c r="B70" s="1" t="s">
        <v>4</v>
      </c>
      <c r="C70" s="15" t="s">
        <v>128</v>
      </c>
      <c r="D70" s="9" t="s">
        <v>119</v>
      </c>
      <c r="E70" s="21" t="s">
        <v>119</v>
      </c>
      <c r="F70" s="10" t="s">
        <v>119</v>
      </c>
      <c r="G70" s="23"/>
      <c r="H70" s="23"/>
      <c r="I70" s="5" t="s">
        <v>127</v>
      </c>
    </row>
    <row r="71" spans="1:9" ht="27">
      <c r="A71" s="1" t="s">
        <v>74</v>
      </c>
      <c r="B71" s="1" t="s">
        <v>4</v>
      </c>
      <c r="C71" s="15" t="s">
        <v>128</v>
      </c>
      <c r="D71" s="9" t="s">
        <v>118</v>
      </c>
      <c r="E71" s="21" t="s">
        <v>119</v>
      </c>
      <c r="F71" s="10" t="s">
        <v>119</v>
      </c>
      <c r="G71" s="23"/>
      <c r="H71" s="23"/>
      <c r="I71" s="5" t="s">
        <v>164</v>
      </c>
    </row>
    <row r="72" spans="1:9" ht="38.25">
      <c r="A72" s="1" t="s">
        <v>75</v>
      </c>
      <c r="B72" s="1" t="s">
        <v>4</v>
      </c>
      <c r="C72" s="15" t="s">
        <v>128</v>
      </c>
      <c r="D72" s="9" t="s">
        <v>118</v>
      </c>
      <c r="E72" s="21">
        <v>390</v>
      </c>
      <c r="F72" s="10" t="s">
        <v>119</v>
      </c>
      <c r="G72" s="24"/>
      <c r="H72" s="24"/>
      <c r="I72" s="6" t="s">
        <v>233</v>
      </c>
    </row>
    <row r="73" spans="1:9" ht="51">
      <c r="A73" s="1" t="s">
        <v>72</v>
      </c>
      <c r="B73" s="1" t="s">
        <v>4</v>
      </c>
      <c r="C73" s="15" t="s">
        <v>128</v>
      </c>
      <c r="D73" s="14">
        <v>218</v>
      </c>
      <c r="E73" s="21">
        <v>623</v>
      </c>
      <c r="F73" s="10" t="s">
        <v>119</v>
      </c>
      <c r="G73" s="24"/>
      <c r="H73" s="24"/>
      <c r="I73" s="6" t="s">
        <v>350</v>
      </c>
    </row>
    <row r="74" spans="1:9" ht="51">
      <c r="A74" s="1" t="s">
        <v>77</v>
      </c>
      <c r="B74" s="1" t="s">
        <v>4</v>
      </c>
      <c r="C74" s="15" t="s">
        <v>128</v>
      </c>
      <c r="D74" s="9" t="s">
        <v>118</v>
      </c>
      <c r="E74" s="21" t="s">
        <v>121</v>
      </c>
      <c r="F74" s="10" t="s">
        <v>119</v>
      </c>
      <c r="G74" s="24"/>
      <c r="H74" s="23"/>
      <c r="I74" s="5" t="s">
        <v>168</v>
      </c>
    </row>
    <row r="75" spans="1:9" ht="27">
      <c r="A75" s="1" t="s">
        <v>78</v>
      </c>
      <c r="B75" s="1" t="s">
        <v>4</v>
      </c>
      <c r="C75" s="15" t="s">
        <v>128</v>
      </c>
      <c r="D75" s="9" t="s">
        <v>119</v>
      </c>
      <c r="E75" s="21" t="s">
        <v>119</v>
      </c>
      <c r="F75" s="10" t="s">
        <v>119</v>
      </c>
      <c r="G75" s="23"/>
      <c r="H75" s="23"/>
      <c r="I75" s="5" t="s">
        <v>127</v>
      </c>
    </row>
    <row r="76" spans="1:9" ht="27">
      <c r="A76" s="1" t="s">
        <v>79</v>
      </c>
      <c r="B76" s="1" t="s">
        <v>4</v>
      </c>
      <c r="C76" s="15" t="s">
        <v>128</v>
      </c>
      <c r="D76" s="9" t="s">
        <v>119</v>
      </c>
      <c r="E76" s="21">
        <v>168.1</v>
      </c>
      <c r="F76" s="10" t="s">
        <v>119</v>
      </c>
      <c r="G76" s="23"/>
      <c r="H76" s="24"/>
      <c r="I76" s="7" t="s">
        <v>288</v>
      </c>
    </row>
    <row r="77" spans="1:9" ht="27">
      <c r="A77" s="1" t="s">
        <v>80</v>
      </c>
      <c r="B77" s="1" t="s">
        <v>4</v>
      </c>
      <c r="C77" s="15" t="s">
        <v>128</v>
      </c>
      <c r="D77" s="9" t="s">
        <v>118</v>
      </c>
      <c r="E77" s="21" t="s">
        <v>118</v>
      </c>
      <c r="F77" s="10" t="s">
        <v>119</v>
      </c>
      <c r="G77" s="23"/>
      <c r="H77" s="23"/>
      <c r="I77" s="6" t="s">
        <v>246</v>
      </c>
    </row>
    <row r="78" spans="1:9" ht="38.25">
      <c r="A78" s="1" t="s">
        <v>81</v>
      </c>
      <c r="B78" s="1" t="s">
        <v>4</v>
      </c>
      <c r="C78" s="15" t="s">
        <v>128</v>
      </c>
      <c r="D78" s="9" t="s">
        <v>118</v>
      </c>
      <c r="E78" s="21">
        <v>483</v>
      </c>
      <c r="F78" s="10" t="s">
        <v>119</v>
      </c>
      <c r="G78" s="24"/>
      <c r="H78" s="24"/>
      <c r="I78" s="5" t="s">
        <v>352</v>
      </c>
    </row>
    <row r="79" spans="1:9" ht="27">
      <c r="A79" s="1" t="s">
        <v>82</v>
      </c>
      <c r="B79" s="1" t="s">
        <v>4</v>
      </c>
      <c r="C79" s="15" t="s">
        <v>128</v>
      </c>
      <c r="D79" s="9" t="s">
        <v>119</v>
      </c>
      <c r="E79" s="21" t="s">
        <v>121</v>
      </c>
      <c r="F79" s="10" t="s">
        <v>119</v>
      </c>
      <c r="G79" s="23"/>
      <c r="H79" s="23"/>
      <c r="I79" s="7" t="s">
        <v>135</v>
      </c>
    </row>
    <row r="80" spans="1:9" ht="27">
      <c r="A80" s="1" t="s">
        <v>83</v>
      </c>
      <c r="B80" s="1" t="s">
        <v>4</v>
      </c>
      <c r="C80" s="15" t="s">
        <v>128</v>
      </c>
      <c r="D80" s="14">
        <v>100</v>
      </c>
      <c r="E80" s="21" t="s">
        <v>118</v>
      </c>
      <c r="F80" s="10" t="s">
        <v>119</v>
      </c>
      <c r="G80" s="23"/>
      <c r="H80" s="24"/>
      <c r="I80" s="7" t="s">
        <v>237</v>
      </c>
    </row>
    <row r="81" spans="1:9" ht="27">
      <c r="A81" s="1" t="s">
        <v>84</v>
      </c>
      <c r="B81" s="1" t="s">
        <v>4</v>
      </c>
      <c r="C81" s="15" t="s">
        <v>128</v>
      </c>
      <c r="D81" s="9" t="s">
        <v>119</v>
      </c>
      <c r="E81" s="21" t="s">
        <v>119</v>
      </c>
      <c r="F81" s="10" t="s">
        <v>119</v>
      </c>
      <c r="G81" s="23"/>
      <c r="H81" s="23"/>
      <c r="I81" s="5" t="s">
        <v>127</v>
      </c>
    </row>
    <row r="82" spans="1:9" ht="51">
      <c r="A82" s="1" t="s">
        <v>85</v>
      </c>
      <c r="B82" s="1" t="s">
        <v>4</v>
      </c>
      <c r="C82" s="15" t="s">
        <v>128</v>
      </c>
      <c r="D82" s="9" t="s">
        <v>118</v>
      </c>
      <c r="E82" s="21">
        <v>1029</v>
      </c>
      <c r="F82" s="10" t="s">
        <v>121</v>
      </c>
      <c r="G82" s="23"/>
      <c r="H82" s="24"/>
      <c r="I82" s="7" t="s">
        <v>188</v>
      </c>
    </row>
    <row r="83" spans="1:9" ht="38.25">
      <c r="A83" s="1" t="s">
        <v>76</v>
      </c>
      <c r="B83" s="1" t="s">
        <v>4</v>
      </c>
      <c r="C83" s="15" t="s">
        <v>128</v>
      </c>
      <c r="D83" s="9" t="s">
        <v>119</v>
      </c>
      <c r="E83" s="21" t="s">
        <v>121</v>
      </c>
      <c r="F83" s="10" t="s">
        <v>121</v>
      </c>
      <c r="G83" s="23"/>
      <c r="H83" s="23"/>
      <c r="I83" s="7" t="s">
        <v>163</v>
      </c>
    </row>
    <row r="84" spans="1:9" ht="27">
      <c r="A84" s="1" t="s">
        <v>87</v>
      </c>
      <c r="B84" s="1" t="s">
        <v>4</v>
      </c>
      <c r="C84" s="15" t="s">
        <v>128</v>
      </c>
      <c r="D84" s="14">
        <v>721.4</v>
      </c>
      <c r="E84" s="21" t="s">
        <v>118</v>
      </c>
      <c r="F84" s="10" t="s">
        <v>119</v>
      </c>
      <c r="G84" s="23"/>
      <c r="H84" s="24"/>
      <c r="I84" s="7" t="s">
        <v>187</v>
      </c>
    </row>
    <row r="85" spans="1:9" ht="27">
      <c r="A85" s="1" t="s">
        <v>88</v>
      </c>
      <c r="B85" s="1" t="s">
        <v>4</v>
      </c>
      <c r="C85" s="15" t="s">
        <v>128</v>
      </c>
      <c r="D85" s="9" t="s">
        <v>118</v>
      </c>
      <c r="E85" s="21" t="s">
        <v>118</v>
      </c>
      <c r="F85" s="10" t="s">
        <v>119</v>
      </c>
      <c r="G85" s="24"/>
      <c r="H85" s="23"/>
      <c r="I85" s="5" t="s">
        <v>248</v>
      </c>
    </row>
    <row r="86" spans="1:9" ht="27">
      <c r="A86" s="1" t="s">
        <v>89</v>
      </c>
      <c r="B86" s="1" t="s">
        <v>4</v>
      </c>
      <c r="C86" s="15" t="s">
        <v>128</v>
      </c>
      <c r="D86" s="9" t="s">
        <v>119</v>
      </c>
      <c r="E86" s="21" t="s">
        <v>118</v>
      </c>
      <c r="F86" s="10" t="s">
        <v>119</v>
      </c>
      <c r="G86" s="23"/>
      <c r="H86" s="23"/>
      <c r="I86" s="5" t="s">
        <v>271</v>
      </c>
    </row>
    <row r="87" spans="1:9" ht="27">
      <c r="A87" s="1" t="s">
        <v>111</v>
      </c>
      <c r="B87" s="1" t="s">
        <v>4</v>
      </c>
      <c r="C87" s="15" t="s">
        <v>128</v>
      </c>
      <c r="D87" s="9" t="s">
        <v>118</v>
      </c>
      <c r="E87" s="21" t="s">
        <v>118</v>
      </c>
      <c r="F87" s="10" t="s">
        <v>119</v>
      </c>
      <c r="G87" s="24"/>
      <c r="H87" s="23"/>
      <c r="I87" s="5" t="s">
        <v>256</v>
      </c>
    </row>
    <row r="88" spans="1:9" ht="27">
      <c r="A88" s="1" t="s">
        <v>91</v>
      </c>
      <c r="B88" s="1" t="s">
        <v>4</v>
      </c>
      <c r="C88" s="15" t="s">
        <v>128</v>
      </c>
      <c r="D88" s="9" t="s">
        <v>119</v>
      </c>
      <c r="E88" s="21" t="s">
        <v>119</v>
      </c>
      <c r="F88" s="10" t="s">
        <v>119</v>
      </c>
      <c r="G88" s="23"/>
      <c r="H88" s="23"/>
      <c r="I88" s="5" t="s">
        <v>127</v>
      </c>
    </row>
    <row r="89" spans="1:9" ht="51">
      <c r="A89" s="1" t="s">
        <v>92</v>
      </c>
      <c r="B89" s="1" t="s">
        <v>4</v>
      </c>
      <c r="C89" s="15" t="s">
        <v>128</v>
      </c>
      <c r="D89" s="14">
        <v>388</v>
      </c>
      <c r="E89" s="21">
        <v>352</v>
      </c>
      <c r="F89" s="10" t="s">
        <v>119</v>
      </c>
      <c r="G89" s="24"/>
      <c r="H89" s="24"/>
      <c r="I89" s="7" t="s">
        <v>362</v>
      </c>
    </row>
    <row r="90" spans="1:9" ht="27">
      <c r="A90" s="1" t="s">
        <v>93</v>
      </c>
      <c r="B90" s="1" t="s">
        <v>4</v>
      </c>
      <c r="C90" s="15" t="s">
        <v>128</v>
      </c>
      <c r="D90" s="9" t="s">
        <v>119</v>
      </c>
      <c r="E90" s="21" t="s">
        <v>121</v>
      </c>
      <c r="F90" s="10" t="s">
        <v>119</v>
      </c>
      <c r="G90" s="23"/>
      <c r="H90" s="23"/>
      <c r="I90" s="7" t="s">
        <v>135</v>
      </c>
    </row>
    <row r="91" spans="1:9" ht="27">
      <c r="A91" s="1" t="s">
        <v>86</v>
      </c>
      <c r="B91" s="1" t="s">
        <v>4</v>
      </c>
      <c r="C91" s="15" t="s">
        <v>128</v>
      </c>
      <c r="D91" s="9" t="s">
        <v>119</v>
      </c>
      <c r="E91" s="21">
        <v>496.5</v>
      </c>
      <c r="F91" s="10" t="s">
        <v>119</v>
      </c>
      <c r="G91" s="23"/>
      <c r="H91" s="24"/>
      <c r="I91" s="5" t="s">
        <v>317</v>
      </c>
    </row>
    <row r="92" spans="1:9" ht="27">
      <c r="A92" s="1" t="s">
        <v>95</v>
      </c>
      <c r="B92" s="1" t="s">
        <v>4</v>
      </c>
      <c r="C92" s="15" t="s">
        <v>128</v>
      </c>
      <c r="D92" s="9" t="s">
        <v>119</v>
      </c>
      <c r="E92" s="21" t="s">
        <v>119</v>
      </c>
      <c r="F92" s="10" t="s">
        <v>119</v>
      </c>
      <c r="G92" s="23"/>
      <c r="H92" s="23"/>
      <c r="I92" s="5" t="s">
        <v>127</v>
      </c>
    </row>
    <row r="93" spans="1:9" ht="38.25">
      <c r="A93" s="1" t="s">
        <v>96</v>
      </c>
      <c r="B93" s="1" t="s">
        <v>4</v>
      </c>
      <c r="C93" s="15" t="s">
        <v>128</v>
      </c>
      <c r="D93" s="9" t="s">
        <v>118</v>
      </c>
      <c r="E93" s="21">
        <v>179.6</v>
      </c>
      <c r="F93" s="10" t="s">
        <v>119</v>
      </c>
      <c r="G93" s="23"/>
      <c r="H93" s="24"/>
      <c r="I93" s="7" t="s">
        <v>360</v>
      </c>
    </row>
    <row r="94" spans="1:9" ht="27">
      <c r="A94" s="1" t="s">
        <v>97</v>
      </c>
      <c r="B94" s="1" t="s">
        <v>4</v>
      </c>
      <c r="C94" s="15" t="s">
        <v>128</v>
      </c>
      <c r="D94" s="9" t="s">
        <v>118</v>
      </c>
      <c r="E94" s="21" t="s">
        <v>118</v>
      </c>
      <c r="F94" s="10" t="s">
        <v>119</v>
      </c>
      <c r="G94" s="24"/>
      <c r="H94" s="23"/>
      <c r="I94" s="5" t="s">
        <v>256</v>
      </c>
    </row>
    <row r="95" spans="1:9" ht="27">
      <c r="A95" s="1" t="s">
        <v>98</v>
      </c>
      <c r="B95" s="1" t="s">
        <v>4</v>
      </c>
      <c r="C95" s="15" t="s">
        <v>128</v>
      </c>
      <c r="D95" s="9" t="s">
        <v>119</v>
      </c>
      <c r="E95" s="21" t="s">
        <v>121</v>
      </c>
      <c r="F95" s="10" t="s">
        <v>119</v>
      </c>
      <c r="G95" s="23"/>
      <c r="H95" s="23"/>
      <c r="I95" s="7" t="s">
        <v>135</v>
      </c>
    </row>
    <row r="96" spans="1:9" ht="27">
      <c r="A96" s="1" t="s">
        <v>99</v>
      </c>
      <c r="B96" s="1" t="s">
        <v>4</v>
      </c>
      <c r="C96" s="15" t="s">
        <v>128</v>
      </c>
      <c r="D96" s="9" t="s">
        <v>118</v>
      </c>
      <c r="E96" s="21" t="s">
        <v>119</v>
      </c>
      <c r="F96" s="10" t="s">
        <v>119</v>
      </c>
      <c r="G96" s="23"/>
      <c r="H96" s="23"/>
      <c r="I96" s="5" t="s">
        <v>162</v>
      </c>
    </row>
    <row r="97" spans="1:9" ht="27">
      <c r="A97" s="1" t="s">
        <v>100</v>
      </c>
      <c r="B97" s="1" t="s">
        <v>4</v>
      </c>
      <c r="C97" s="15" t="s">
        <v>128</v>
      </c>
      <c r="D97" s="14">
        <v>1079</v>
      </c>
      <c r="E97" s="21" t="s">
        <v>118</v>
      </c>
      <c r="F97" s="10" t="s">
        <v>119</v>
      </c>
      <c r="G97" s="23"/>
      <c r="H97" s="24"/>
      <c r="I97" s="5" t="s">
        <v>193</v>
      </c>
    </row>
    <row r="98" spans="1:9" ht="38.25">
      <c r="A98" s="1" t="s">
        <v>101</v>
      </c>
      <c r="B98" s="1" t="s">
        <v>4</v>
      </c>
      <c r="C98" s="15" t="s">
        <v>128</v>
      </c>
      <c r="D98" s="14">
        <v>130</v>
      </c>
      <c r="E98" s="21" t="s">
        <v>118</v>
      </c>
      <c r="F98" s="10" t="s">
        <v>119</v>
      </c>
      <c r="G98" s="23"/>
      <c r="H98" s="24"/>
      <c r="I98" s="5" t="s">
        <v>197</v>
      </c>
    </row>
    <row r="99" spans="1:9" ht="51">
      <c r="A99" s="1" t="s">
        <v>102</v>
      </c>
      <c r="B99" s="1" t="s">
        <v>4</v>
      </c>
      <c r="C99" s="15" t="s">
        <v>128</v>
      </c>
      <c r="D99" s="9" t="s">
        <v>118</v>
      </c>
      <c r="E99" s="21" t="s">
        <v>118</v>
      </c>
      <c r="F99" s="10" t="s">
        <v>119</v>
      </c>
      <c r="G99" s="23"/>
      <c r="H99" s="23"/>
      <c r="I99" s="6" t="s">
        <v>149</v>
      </c>
    </row>
    <row r="100" spans="1:9" ht="51">
      <c r="A100" s="1" t="s">
        <v>103</v>
      </c>
      <c r="B100" s="1" t="s">
        <v>4</v>
      </c>
      <c r="C100" s="15" t="s">
        <v>128</v>
      </c>
      <c r="D100" s="9" t="s">
        <v>118</v>
      </c>
      <c r="E100" s="21" t="s">
        <v>121</v>
      </c>
      <c r="F100" s="10" t="s">
        <v>119</v>
      </c>
      <c r="G100" s="23"/>
      <c r="H100" s="23"/>
      <c r="I100" s="7" t="s">
        <v>159</v>
      </c>
    </row>
    <row r="101" spans="1:9" ht="27">
      <c r="A101" s="1" t="s">
        <v>104</v>
      </c>
      <c r="B101" s="1" t="s">
        <v>4</v>
      </c>
      <c r="C101" s="15" t="s">
        <v>128</v>
      </c>
      <c r="D101" s="9" t="s">
        <v>119</v>
      </c>
      <c r="E101" s="21" t="s">
        <v>121</v>
      </c>
      <c r="F101" s="10" t="s">
        <v>119</v>
      </c>
      <c r="G101" s="23"/>
      <c r="H101" s="23"/>
      <c r="I101" s="7" t="s">
        <v>135</v>
      </c>
    </row>
    <row r="102" spans="1:9" ht="27">
      <c r="A102" s="1" t="s">
        <v>105</v>
      </c>
      <c r="B102" s="1" t="s">
        <v>4</v>
      </c>
      <c r="C102" s="15" t="s">
        <v>128</v>
      </c>
      <c r="D102" s="9" t="s">
        <v>119</v>
      </c>
      <c r="E102" s="21" t="s">
        <v>121</v>
      </c>
      <c r="F102" s="10" t="s">
        <v>119</v>
      </c>
      <c r="G102" s="23"/>
      <c r="H102" s="23"/>
      <c r="I102" s="7" t="s">
        <v>135</v>
      </c>
    </row>
    <row r="103" spans="1:9" ht="27">
      <c r="A103" s="1" t="s">
        <v>106</v>
      </c>
      <c r="B103" s="1" t="s">
        <v>4</v>
      </c>
      <c r="C103" s="15" t="s">
        <v>128</v>
      </c>
      <c r="D103" s="9" t="s">
        <v>119</v>
      </c>
      <c r="E103" s="21" t="s">
        <v>119</v>
      </c>
      <c r="F103" s="10" t="s">
        <v>119</v>
      </c>
      <c r="G103" s="23"/>
      <c r="H103" s="23"/>
      <c r="I103" s="5" t="s">
        <v>127</v>
      </c>
    </row>
    <row r="104" spans="1:9" ht="27">
      <c r="A104" s="1" t="s">
        <v>90</v>
      </c>
      <c r="B104" s="1" t="s">
        <v>4</v>
      </c>
      <c r="C104" s="15" t="s">
        <v>128</v>
      </c>
      <c r="D104" s="9" t="s">
        <v>119</v>
      </c>
      <c r="E104" s="21" t="s">
        <v>119</v>
      </c>
      <c r="F104" s="10" t="s">
        <v>119</v>
      </c>
      <c r="G104" s="23"/>
      <c r="H104" s="23"/>
      <c r="I104" s="5" t="s">
        <v>127</v>
      </c>
    </row>
    <row r="105" spans="1:9" ht="27">
      <c r="A105" s="1" t="s">
        <v>108</v>
      </c>
      <c r="B105" s="1" t="s">
        <v>4</v>
      </c>
      <c r="C105" s="15" t="s">
        <v>128</v>
      </c>
      <c r="D105" s="9" t="s">
        <v>118</v>
      </c>
      <c r="E105" s="21" t="s">
        <v>118</v>
      </c>
      <c r="F105" s="10" t="s">
        <v>119</v>
      </c>
      <c r="G105" s="23"/>
      <c r="H105" s="23"/>
      <c r="I105" s="7" t="s">
        <v>252</v>
      </c>
    </row>
    <row r="106" spans="1:9" ht="27">
      <c r="A106" s="1" t="s">
        <v>94</v>
      </c>
      <c r="B106" s="1" t="s">
        <v>4</v>
      </c>
      <c r="C106" s="15" t="s">
        <v>128</v>
      </c>
      <c r="D106" s="9">
        <v>49.68</v>
      </c>
      <c r="E106" s="21" t="s">
        <v>118</v>
      </c>
      <c r="F106" s="10" t="s">
        <v>118</v>
      </c>
      <c r="G106" s="24"/>
      <c r="H106" s="24"/>
      <c r="I106" s="5" t="s">
        <v>231</v>
      </c>
    </row>
    <row r="107" spans="1:9" ht="38.25">
      <c r="A107" s="1" t="s">
        <v>110</v>
      </c>
      <c r="B107" s="1" t="s">
        <v>4</v>
      </c>
      <c r="C107" s="15" t="s">
        <v>128</v>
      </c>
      <c r="D107" s="9">
        <v>90.03</v>
      </c>
      <c r="E107" s="21" t="s">
        <v>118</v>
      </c>
      <c r="F107" s="10" t="s">
        <v>121</v>
      </c>
      <c r="G107" s="24"/>
      <c r="H107" s="24"/>
      <c r="I107" s="6" t="s">
        <v>355</v>
      </c>
    </row>
    <row r="108" spans="1:9" ht="38.25">
      <c r="A108" s="1" t="s">
        <v>107</v>
      </c>
      <c r="B108" s="1" t="s">
        <v>4</v>
      </c>
      <c r="C108" s="15" t="s">
        <v>128</v>
      </c>
      <c r="D108" s="9" t="s">
        <v>119</v>
      </c>
      <c r="E108" s="21">
        <v>283</v>
      </c>
      <c r="F108" s="10" t="s">
        <v>121</v>
      </c>
      <c r="G108" s="23"/>
      <c r="H108" s="23"/>
      <c r="I108" s="7" t="s">
        <v>280</v>
      </c>
    </row>
    <row r="109" spans="1:9" ht="27">
      <c r="A109" s="1" t="s">
        <v>112</v>
      </c>
      <c r="B109" s="1" t="s">
        <v>4</v>
      </c>
      <c r="C109" s="15" t="s">
        <v>128</v>
      </c>
      <c r="D109" s="9" t="s">
        <v>119</v>
      </c>
      <c r="E109" s="21" t="s">
        <v>119</v>
      </c>
      <c r="F109" s="10" t="s">
        <v>119</v>
      </c>
      <c r="G109" s="23"/>
      <c r="H109" s="23"/>
      <c r="I109" s="5" t="s">
        <v>127</v>
      </c>
    </row>
    <row r="110" spans="1:9" ht="51">
      <c r="A110" s="1" t="s">
        <v>113</v>
      </c>
      <c r="B110" s="1" t="s">
        <v>4</v>
      </c>
      <c r="C110" s="15" t="s">
        <v>128</v>
      </c>
      <c r="D110" s="9">
        <v>0.85</v>
      </c>
      <c r="E110" s="21" t="s">
        <v>118</v>
      </c>
      <c r="F110" s="10" t="s">
        <v>118</v>
      </c>
      <c r="G110" s="24"/>
      <c r="H110" s="24"/>
      <c r="I110" s="6" t="s">
        <v>353</v>
      </c>
    </row>
    <row r="111" spans="1:9" ht="27">
      <c r="A111" s="1" t="s">
        <v>114</v>
      </c>
      <c r="B111" s="1" t="s">
        <v>4</v>
      </c>
      <c r="C111" s="15" t="s">
        <v>128</v>
      </c>
      <c r="D111" s="9" t="s">
        <v>119</v>
      </c>
      <c r="E111" s="21" t="s">
        <v>121</v>
      </c>
      <c r="F111" s="10" t="s">
        <v>119</v>
      </c>
      <c r="G111" s="23"/>
      <c r="H111" s="23"/>
      <c r="I111" s="7" t="s">
        <v>135</v>
      </c>
    </row>
    <row r="112" spans="1:9" ht="63.75">
      <c r="A112" s="1" t="s">
        <v>115</v>
      </c>
      <c r="B112" s="1" t="s">
        <v>4</v>
      </c>
      <c r="C112" s="15" t="s">
        <v>128</v>
      </c>
      <c r="D112" s="9" t="s">
        <v>118</v>
      </c>
      <c r="E112" s="21" t="s">
        <v>121</v>
      </c>
      <c r="F112" s="10" t="s">
        <v>118</v>
      </c>
      <c r="G112" s="23"/>
      <c r="H112" s="23"/>
      <c r="I112" s="6" t="s">
        <v>158</v>
      </c>
    </row>
  </sheetData>
  <autoFilter ref="A1:I112" xr:uid="{41C08453-2A16-1D45-B586-F3B9D1E5A0E3}"/>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 and Codes</vt:lpstr>
      <vt:lpstr>All CRI values AIR 2019</vt:lpstr>
      <vt:lpstr>CRI_2</vt:lpstr>
      <vt:lpstr>CRI_13</vt:lpstr>
      <vt:lpstr>CRI_14</vt:lpstr>
      <vt:lpstr>CRI_15</vt:lpstr>
      <vt:lpstr>CRI_18</vt:lpstr>
      <vt:lpstr>CRI_19</vt:lpstr>
      <vt:lpstr>'Intro and Codes'!Print_Area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Valdis Kudins</dc:creator>
  <cp:lastModifiedBy>Helpdesk</cp:lastModifiedBy>
  <dcterms:created xsi:type="dcterms:W3CDTF">2020-07-08T12:16:50Z</dcterms:created>
  <dcterms:modified xsi:type="dcterms:W3CDTF">2021-07-08T13:09:53Z</dcterms:modified>
</cp:coreProperties>
</file>